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<sst xmlns="http://schemas.openxmlformats.org/spreadsheetml/2006/main" count="50" uniqueCount="50">
  <si>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</si>
  <si>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RTB028</t>
  </si>
  <si>
    <t xml:space="preserve">m²</t>
  </si>
  <si>
    <t xml:space="preserve">Cielorraso registrable de placas de yeso. Sistema "PLACO".</t>
  </si>
  <si>
    <r>
      <rPr>
        <sz val="8.25"/>
        <color rgb="FF000000"/>
        <rFont val="Arial"/>
        <family val="2"/>
      </rPr>
      <t xml:space="preserve">Cielorraso registrable suspendido, Decogips "PLACO", situado a una altura menor de 4 m. Sistema Placo Prima "PLACO", constituido por: ESTRUCTURA: perfilería vista, de acero galvanizado, color blanco, con suela de 15 mm de ancho, comprendiendo perfiles primarios de acero galvanizado, Quick-lock "PLACO", de 3000 mm de longitud y 15x38 mm de sección, perfiles secundarios de acero galvanizado, Quick-lock "PLACO", de 1200 mm de longitud y 15x38 mm de sección y perfiles secundarios de acero galvanizado, Quick-lock "PLACO", de 600 mm de longitud y 15x38 mm de sección, suspendidos de la losa o elemento soporte con varillas y cuelgues; PLACAS: placas de yeso, de superficie granulada, gama Básica modelo Capri "PLACO", de 600x600 mm y 15 mm de espesor. Incluso perfiles angulares Quick-lock "PLACO", fijaciones para el anclaje de los perfiles y accesorios de montaje.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</si>
  <si>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</si>
  <si>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</si>
  <si>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</si>
  <si>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</si>
  <si>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</si>
  <si>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</si>
  <si>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</si>
  <si>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mt12plp100a</t>
  </si>
  <si>
    <t xml:space="preserve">m</t>
  </si>
  <si>
    <t xml:space="preserve">Perfil angular de acero galvanizado, Quick-lock "PLACO", color blanco, fabricado mediante laminación en frío, de 3000 mm de longitud, 22x22 mm de sección y 0,5 mm de espesor, para la realización de cielorrasos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</si>
  <si>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</si>
  <si>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</si>
  <si>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</si>
  <si>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</si>
  <si>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</si>
  <si>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tarugo y tornillo 5x27.</t>
  </si>
  <si>
    <t xml:space="preserve">mt12ple090</t>
  </si>
  <si>
    <t xml:space="preserve">Ud</t>
  </si>
  <si>
    <t xml:space="preserve">Pieza de cuelgue rápido Quick-lock "PLACO".</t>
  </si>
  <si>
    <t xml:space="preserve">mt12plp090f</t>
  </si>
  <si>
    <t xml:space="preserve">m</t>
  </si>
  <si>
    <t xml:space="preserve">Perfil primario de acero galvanizado Quick-lock "PLACO", color blanco, fabricado mediante laminación en frío, de 3000 mm de longitud y 15x38 mm de sección, para la realización de cielorrasos registrables.</t>
  </si>
  <si>
    <t xml:space="preserve">mt12plp090i</t>
  </si>
  <si>
    <t xml:space="preserve">m</t>
  </si>
  <si>
    <t xml:space="preserve">Perfil secundario de acero galvanizado Quick-lock "PLACO", color blanco, fabricado mediante laminación en frío, de 1200 mm de longitud y 15x38 mm de sección, para la realización de cielorrasos registrables.</t>
  </si>
  <si>
    <t xml:space="preserve">mt12plp090l</t>
  </si>
  <si>
    <t xml:space="preserve">m</t>
  </si>
  <si>
    <t xml:space="preserve">Perfil secundario de acero galvanizado Quick-lock "PLACO", color blanco, fabricado mediante laminación en frío, de 600 mm de longitud y 15x38 mm de sección, para la realización de cielorrasos registrables.</t>
  </si>
  <si>
    <t xml:space="preserve">mt12plk040aba</t>
  </si>
  <si>
    <t xml:space="preserve">m²</t>
  </si>
  <si>
    <t xml:space="preserve">Placa de yeso, de superficie granulada, gama Básica modelo Capri "PLACO", de 600x600 mm 15 mm de espesor, para colocar sobre perfilería vista con suela de 15 mm de ancho, en cielorrasos registrables Decogips.</t>
  </si>
  <si>
    <t xml:space="preserve">Subtotal materiales:</t>
  </si>
  <si>
    <t xml:space="preserve">Mano de obra</t>
  </si>
  <si>
    <t xml:space="preserve">mo035</t>
  </si>
  <si>
    <t xml:space="preserve">h</t>
  </si>
  <si>
    <t xml:space="preserve">Oficial colocador de cielorrasos continuos con moldura.</t>
  </si>
  <si>
    <t xml:space="preserve">mo073</t>
  </si>
  <si>
    <t xml:space="preserve">h</t>
  </si>
  <si>
    <t xml:space="preserve">Medio oficial colocador de cielorrasos continuos con moldura.</t>
  </si>
  <si>
    <t xml:space="preserve">Subtotal mano de obra:</t>
  </si>
  <si>
    <t xml:space="preserve">Herramientas</t>
  </si>
  <si>
    <t xml:space="preserve">%</t>
  </si>
  <si>
    <t xml:space="preserve">Herramientas</t>
  </si>
  <si>
    <t xml:space="preserve">Coste de mantenimiento decenal: $u 226,85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</si>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</sst>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3.2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0.5</v>
      </c>
      <c r="G10" s="12">
        <v>51</v>
      </c>
      <c r="H10" s="12">
        <f ca="1">ROUND(INDIRECT(ADDRESS(ROW()+(0), COLUMN()+(-2), 1))*INDIRECT(ADDRESS(ROW()+(0), COLUMN()+(-1), 1)), 2)</f>
        <v>25.5</v>
      </c>
    </row>
    <row r="11" spans="1:8" ht="13.50" thickBot="1" customHeight="1">
      <c r="A11" s="1" t="s">
        <v>15</v>
      </c>
      <c r="B11" s="1"/>
      <c r="C11" s="10" t="s">
        <v>16</v>
      </c>
      <c r="D11" s="10"/>
      <c r="E11" s="1" t="s">
        <v>17</v>
      </c>
      <c r="F11" s="11">
        <v>0.83</v>
      </c>
      <c r="G11" s="12">
        <v>63.57</v>
      </c>
      <c r="H11" s="12">
        <f ca="1">ROUND(INDIRECT(ADDRESS(ROW()+(0), COLUMN()+(-2), 1))*INDIRECT(ADDRESS(ROW()+(0), COLUMN()+(-1), 1)), 2)</f>
        <v>52.76</v>
      </c>
    </row>
    <row r="12" spans="1:8" ht="13.50" thickBot="1" customHeight="1">
      <c r="A12" s="1" t="s">
        <v>18</v>
      </c>
      <c r="B12" s="1"/>
      <c r="C12" s="10" t="s">
        <v>19</v>
      </c>
      <c r="D12" s="10"/>
      <c r="E12" s="1" t="s">
        <v>20</v>
      </c>
      <c r="F12" s="11">
        <v>0.83</v>
      </c>
      <c r="G12" s="12">
        <v>2.25</v>
      </c>
      <c r="H12" s="12">
        <f ca="1">ROUND(INDIRECT(ADDRESS(ROW()+(0), COLUMN()+(-2), 1))*INDIRECT(ADDRESS(ROW()+(0), COLUMN()+(-1), 1)), 2)</f>
        <v>1.87</v>
      </c>
    </row>
    <row r="13" spans="1:8" ht="13.50" thickBot="1" customHeight="1">
      <c r="A13" s="1" t="s">
        <v>21</v>
      </c>
      <c r="B13" s="1"/>
      <c r="C13" s="10" t="s">
        <v>22</v>
      </c>
      <c r="D13" s="10"/>
      <c r="E13" s="1" t="s">
        <v>23</v>
      </c>
      <c r="F13" s="11">
        <v>0.83</v>
      </c>
      <c r="G13" s="12">
        <v>44.2</v>
      </c>
      <c r="H13" s="12">
        <f ca="1">ROUND(INDIRECT(ADDRESS(ROW()+(0), COLUMN()+(-2), 1))*INDIRECT(ADDRESS(ROW()+(0), COLUMN()+(-1), 1)), 2)</f>
        <v>36.69</v>
      </c>
    </row>
    <row r="14" spans="1:8" ht="34.50" thickBot="1" customHeight="1">
      <c r="A14" s="1" t="s">
        <v>24</v>
      </c>
      <c r="B14" s="1"/>
      <c r="C14" s="10" t="s">
        <v>25</v>
      </c>
      <c r="D14" s="10"/>
      <c r="E14" s="1" t="s">
        <v>26</v>
      </c>
      <c r="F14" s="11">
        <v>0.83</v>
      </c>
      <c r="G14" s="12">
        <v>100.94</v>
      </c>
      <c r="H14" s="12">
        <f ca="1">ROUND(INDIRECT(ADDRESS(ROW()+(0), COLUMN()+(-2), 1))*INDIRECT(ADDRESS(ROW()+(0), COLUMN()+(-1), 1)), 2)</f>
        <v>83.78</v>
      </c>
    </row>
    <row r="15" spans="1:8" ht="34.50" thickBot="1" customHeight="1">
      <c r="A15" s="1" t="s">
        <v>27</v>
      </c>
      <c r="B15" s="1"/>
      <c r="C15" s="10" t="s">
        <v>28</v>
      </c>
      <c r="D15" s="10"/>
      <c r="E15" s="1" t="s">
        <v>29</v>
      </c>
      <c r="F15" s="11">
        <v>1.66</v>
      </c>
      <c r="G15" s="12">
        <v>100.94</v>
      </c>
      <c r="H15" s="12">
        <f ca="1">ROUND(INDIRECT(ADDRESS(ROW()+(0), COLUMN()+(-2), 1))*INDIRECT(ADDRESS(ROW()+(0), COLUMN()+(-1), 1)), 2)</f>
        <v>167.56</v>
      </c>
    </row>
    <row r="16" spans="1:8" ht="34.50" thickBot="1" customHeight="1">
      <c r="A16" s="1" t="s">
        <v>30</v>
      </c>
      <c r="B16" s="1"/>
      <c r="C16" s="10" t="s">
        <v>31</v>
      </c>
      <c r="D16" s="10"/>
      <c r="E16" s="1" t="s">
        <v>32</v>
      </c>
      <c r="F16" s="11">
        <v>0.83</v>
      </c>
      <c r="G16" s="12">
        <v>100.94</v>
      </c>
      <c r="H16" s="12">
        <f ca="1">ROUND(INDIRECT(ADDRESS(ROW()+(0), COLUMN()+(-2), 1))*INDIRECT(ADDRESS(ROW()+(0), COLUMN()+(-1), 1)), 2)</f>
        <v>83.78</v>
      </c>
    </row>
    <row r="17" spans="1:8" ht="34.50" thickBot="1" customHeight="1">
      <c r="A17" s="1" t="s">
        <v>33</v>
      </c>
      <c r="B17" s="1"/>
      <c r="C17" s="10" t="s">
        <v>34</v>
      </c>
      <c r="D17" s="10"/>
      <c r="E17" s="1" t="s">
        <v>35</v>
      </c>
      <c r="F17" s="13">
        <v>1.02</v>
      </c>
      <c r="G17" s="14">
        <v>251.14</v>
      </c>
      <c r="H17" s="14">
        <f ca="1">ROUND(INDIRECT(ADDRESS(ROW()+(0), COLUMN()+(-2), 1))*INDIRECT(ADDRESS(ROW()+(0), COLUMN()+(-1), 1)), 2)</f>
        <v>256.16</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708.1</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0.295</v>
      </c>
      <c r="G20" s="12">
        <v>363.15</v>
      </c>
      <c r="H20" s="12">
        <f ca="1">ROUND(INDIRECT(ADDRESS(ROW()+(0), COLUMN()+(-2), 1))*INDIRECT(ADDRESS(ROW()+(0), COLUMN()+(-1), 1)), 2)</f>
        <v>107.13</v>
      </c>
    </row>
    <row r="21" spans="1:8" ht="13.50" thickBot="1" customHeight="1">
      <c r="A21" s="1" t="s">
        <v>41</v>
      </c>
      <c r="B21" s="1"/>
      <c r="C21" s="10" t="s">
        <v>42</v>
      </c>
      <c r="D21" s="10"/>
      <c r="E21" s="1" t="s">
        <v>43</v>
      </c>
      <c r="F21" s="13">
        <v>0.295</v>
      </c>
      <c r="G21" s="14">
        <v>252.15</v>
      </c>
      <c r="H21" s="14">
        <f ca="1">ROUND(INDIRECT(ADDRESS(ROW()+(0), COLUMN()+(-2), 1))*INDIRECT(ADDRESS(ROW()+(0), COLUMN()+(-1), 1)), 2)</f>
        <v>74.38</v>
      </c>
    </row>
    <row r="22" spans="1:8" ht="13.50" thickBot="1" customHeight="1">
      <c r="A22" s="15"/>
      <c r="B22" s="15"/>
      <c r="C22" s="15"/>
      <c r="D22" s="15"/>
      <c r="E22" s="15"/>
      <c r="F22" s="9" t="s">
        <v>44</v>
      </c>
      <c r="G22" s="9"/>
      <c r="H22" s="17">
        <f ca="1">ROUND(SUM(INDIRECT(ADDRESS(ROW()+(-1), COLUMN()+(0), 1)),INDIRECT(ADDRESS(ROW()+(-2), COLUMN()+(0), 1))), 2)</f>
        <v>181.51</v>
      </c>
    </row>
    <row r="23" spans="1:8" ht="13.50" thickBot="1" customHeight="1">
      <c r="A23" s="15">
        <v>3</v>
      </c>
      <c r="B23" s="15"/>
      <c r="C23" s="15"/>
      <c r="D23" s="15"/>
      <c r="E23" s="18" t="s">
        <v>45</v>
      </c>
      <c r="F23" s="18"/>
      <c r="G23" s="15"/>
      <c r="H23" s="15"/>
    </row>
    <row r="24" spans="1:8" ht="13.50" thickBot="1" customHeight="1">
      <c r="A24" s="19"/>
      <c r="B24" s="19"/>
      <c r="C24" s="20" t="s">
        <v>46</v>
      </c>
      <c r="D24" s="20"/>
      <c r="E24" s="19" t="s">
        <v>47</v>
      </c>
      <c r="F24" s="13">
        <v>2</v>
      </c>
      <c r="G24" s="14">
        <f ca="1">ROUND(SUM(INDIRECT(ADDRESS(ROW()+(-2), COLUMN()+(1), 1)),INDIRECT(ADDRESS(ROW()+(-6), COLUMN()+(1), 1))), 2)</f>
        <v>889.61</v>
      </c>
      <c r="H24" s="14">
        <f ca="1">ROUND(INDIRECT(ADDRESS(ROW()+(0), COLUMN()+(-2), 1))*INDIRECT(ADDRESS(ROW()+(0), COLUMN()+(-1), 1))/100, 2)</f>
        <v>17.79</v>
      </c>
    </row>
    <row r="25" spans="1:8" ht="13.50" thickBot="1" customHeight="1">
      <c r="A25" s="21" t="s">
        <v>48</v>
      </c>
      <c r="B25" s="21"/>
      <c r="C25" s="22"/>
      <c r="D25" s="22"/>
      <c r="E25" s="23"/>
      <c r="F25" s="24" t="s">
        <v>49</v>
      </c>
      <c r="G25" s="25"/>
      <c r="H25" s="26">
        <f ca="1">ROUND(SUM(INDIRECT(ADDRESS(ROW()+(-1), COLUMN()+(0), 1)),INDIRECT(ADDRESS(ROW()+(-3), COLUMN()+(0), 1)),INDIRECT(ADDRESS(ROW()+(-7), COLUMN()+(0), 1))), 2)</f>
        <v>907.4</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