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<sst xmlns="http://schemas.openxmlformats.org/spreadsheetml/2006/main" count="41" uniqueCount="41">
  <si>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</si>
  <si>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RLT020</t>
  </si>
  <si>
    <t xml:space="preserve">m²</t>
  </si>
  <si>
    <t xml:space="preserve">Tratamiento de humedades por capilaridad. Sistema Classical Deshumidificante "REVETÓN".</t>
  </si>
  <si>
    <r>
      <rPr>
        <sz val="8.25"/>
        <color rgb="FF000000"/>
        <rFont val="Arial"/>
        <family val="2"/>
      </rPr>
      <t xml:space="preserve">Tratamiento superficial de protección frente a la humedad por capilaridad en muros, sistema Classical Deshumidificante "REVETÓN" mediante la aplicación de líquido limpiador antisalitre, capa base de mortero técnico consolidante de cal hidráulica natural Classical Consolidante Antisal "REVETÓN", de color blanco marfil de 10 mm de espesor, capa de regularización de mortero técnico difusivo macroporoso de cal hidráulica natural Classical Deshumidificante "REVETÓN", de color blanco marfil de 20 mm de espesor y capa de acabado con mortero técnico de cal hidráulica natural Classical Mortero Fino "REVETÓN", de color blanco mármol, como soporte base para el revestimiento a base de cal grasa, silicatos o siloxanos. El precio no incluye la preparación del soporte.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</si>
  <si>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</si>
  <si>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</si>
  <si>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</si>
  <si>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</si>
  <si>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</si>
  <si>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</si>
  <si>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</si>
  <si>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mt08aaa010a</t>
  </si>
  <si>
    <t xml:space="preserve">m³</t>
  </si>
  <si>
    <t xml:space="preserve">Agua.</t>
  </si>
  <si>
    <t xml:space="preserve">mt27thr010b</t>
  </si>
  <si>
    <t xml:space="preserve">l</t>
  </si>
  <si>
    <t xml:space="preserve">Líquido antisalitre, para limpieza de eflorescencias salinas "REVETÓN", incoloro, a base de resinas acrílicas en dispersión acuosa y aditivos especiales, permeable al vapor de agua, antimoho y antiverdín, para aplicar con brocha o rodillo.</t>
  </si>
  <si>
    <t xml:space="preserve">mt28mrr070d</t>
  </si>
  <si>
    <t xml:space="preserve">kg</t>
  </si>
  <si>
    <t xml:space="preserve">Mortero técnico consolidante de cal hidráulica natural Classical Consolidante Antisal "REVETÓN", de color blanco marfil, compuesto por cal hidráulica natural NHL 3,5, agregados silíceos y agregados seleccionados, para aplicar en revoques y revoques finos, de uso en interiores y exteriores, como capa base de los sistemas de restauración natural Classical, para reparación de paramentos con humedades o manchas salinas.</t>
  </si>
  <si>
    <t xml:space="preserve">mt28mrr080d</t>
  </si>
  <si>
    <t xml:space="preserve">l</t>
  </si>
  <si>
    <t xml:space="preserve">Mortero técnico difusivo macroporoso de cal hidráulica natural Classical Deshumidificante "REVETÓN", de color blanco marfil, compuesto por cal hidráulica natural NHL 3,5, agregados silíceos, agregados livianos termoaislantes, tierra de diatomeas, silicato de aluminio y aditivos naturales aireantes, para aplicar en revoques y revoques finos, de uso en interiores y exteriores, como capa de regularización de los sistemas de restauración natural Classical, para reparación de paramentos con humedades o manchas salinas.</t>
  </si>
  <si>
    <t xml:space="preserve">mt28mrr050d</t>
  </si>
  <si>
    <t xml:space="preserve">kg</t>
  </si>
  <si>
    <t xml:space="preserve">Mortero técnico de cal hidráulica natural Classical Mortero Fino "REVETÓN", de color blanco mármol, compuesto por cal hidráulica natural NHL 3,5, agregados silíceos y agregados seleccionados, permeable al vapor de agua, para aplicar en revoques y revoques finos, de uso en interiores y exteriores, como capa de acabado de los sistemas de restauración natural Classical, para reparación de paramentos con humedades o manchas salinas.</t>
  </si>
  <si>
    <t xml:space="preserve">Subtotal materiales:</t>
  </si>
  <si>
    <t xml:space="preserve">Mano de obra</t>
  </si>
  <si>
    <t xml:space="preserve">mo039</t>
  </si>
  <si>
    <t xml:space="preserve">h</t>
  </si>
  <si>
    <t xml:space="preserve">Oficial revocador.</t>
  </si>
  <si>
    <t xml:space="preserve">mo079</t>
  </si>
  <si>
    <t xml:space="preserve">h</t>
  </si>
  <si>
    <t xml:space="preserve">Medio oficial revocador.</t>
  </si>
  <si>
    <t xml:space="preserve">Subtotal mano de obra:</t>
  </si>
  <si>
    <t xml:space="preserve">Herramientas</t>
  </si>
  <si>
    <t xml:space="preserve">%</t>
  </si>
  <si>
    <t xml:space="preserve">Herramientas</t>
  </si>
  <si>
    <t xml:space="preserve">Coste de mantenimiento decenal: $u 2.280,77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</si>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</sst>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13.50" thickBot="1" customHeight="1">
      <c r="A10" s="1" t="s">
        <v>12</v>
      </c>
      <c r="B10" s="1"/>
      <c r="C10" s="10" t="s">
        <v>13</v>
      </c>
      <c r="D10" s="10"/>
      <c r="E10" s="1" t="s">
        <v>14</v>
      </c>
      <c r="F10" s="11">
        <v>0.020000</v>
      </c>
      <c r="G10" s="12">
        <v>39.320000</v>
      </c>
      <c r="H10" s="12">
        <f ca="1">ROUND(INDIRECT(ADDRESS(ROW()+(0), COLUMN()+(-2), 1))*INDIRECT(ADDRESS(ROW()+(0), COLUMN()+(-1), 1)), 2)</f>
        <v>0.790000</v>
      </c>
    </row>
    <row r="11" spans="1:8" ht="34.50" thickBot="1" customHeight="1">
      <c r="A11" s="1" t="s">
        <v>15</v>
      </c>
      <c r="B11" s="1"/>
      <c r="C11" s="10" t="s">
        <v>16</v>
      </c>
      <c r="D11" s="10"/>
      <c r="E11" s="1" t="s">
        <v>17</v>
      </c>
      <c r="F11" s="11">
        <v>0.300000</v>
      </c>
      <c r="G11" s="12">
        <v>409.320000</v>
      </c>
      <c r="H11" s="12">
        <f ca="1">ROUND(INDIRECT(ADDRESS(ROW()+(0), COLUMN()+(-2), 1))*INDIRECT(ADDRESS(ROW()+(0), COLUMN()+(-1), 1)), 2)</f>
        <v>122.800000</v>
      </c>
    </row>
    <row r="12" spans="1:8" ht="66.00" thickBot="1" customHeight="1">
      <c r="A12" s="1" t="s">
        <v>18</v>
      </c>
      <c r="B12" s="1"/>
      <c r="C12" s="10" t="s">
        <v>19</v>
      </c>
      <c r="D12" s="10"/>
      <c r="E12" s="1" t="s">
        <v>20</v>
      </c>
      <c r="F12" s="11">
        <v>15.000000</v>
      </c>
      <c r="G12" s="12">
        <v>155.430000</v>
      </c>
      <c r="H12" s="12">
        <f ca="1">ROUND(INDIRECT(ADDRESS(ROW()+(0), COLUMN()+(-2), 1))*INDIRECT(ADDRESS(ROW()+(0), COLUMN()+(-1), 1)), 2)</f>
        <v>2331.450000</v>
      </c>
    </row>
    <row r="13" spans="1:8" ht="76.50" thickBot="1" customHeight="1">
      <c r="A13" s="1" t="s">
        <v>21</v>
      </c>
      <c r="B13" s="1"/>
      <c r="C13" s="10" t="s">
        <v>22</v>
      </c>
      <c r="D13" s="10"/>
      <c r="E13" s="1" t="s">
        <v>23</v>
      </c>
      <c r="F13" s="11">
        <v>28.800000</v>
      </c>
      <c r="G13" s="12">
        <v>94.050000</v>
      </c>
      <c r="H13" s="12">
        <f ca="1">ROUND(INDIRECT(ADDRESS(ROW()+(0), COLUMN()+(-2), 1))*INDIRECT(ADDRESS(ROW()+(0), COLUMN()+(-1), 1)), 2)</f>
        <v>2708.640000</v>
      </c>
    </row>
    <row r="14" spans="1:8" ht="66.00" thickBot="1" customHeight="1">
      <c r="A14" s="1" t="s">
        <v>24</v>
      </c>
      <c r="B14" s="1"/>
      <c r="C14" s="10" t="s">
        <v>25</v>
      </c>
      <c r="D14" s="10"/>
      <c r="E14" s="1" t="s">
        <v>26</v>
      </c>
      <c r="F14" s="13">
        <v>2.250000</v>
      </c>
      <c r="G14" s="14">
        <v>79.670000</v>
      </c>
      <c r="H14" s="14">
        <f ca="1">ROUND(INDIRECT(ADDRESS(ROW()+(0), COLUMN()+(-2), 1))*INDIRECT(ADDRESS(ROW()+(0), COLUMN()+(-1), 1)), 2)</f>
        <v>179.260000</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5342.940000</v>
      </c>
    </row>
    <row r="16" spans="1:8" ht="13.50" thickBot="1" customHeight="1">
      <c r="A16" s="15">
        <v>2.000000</v>
      </c>
      <c r="B16" s="15"/>
      <c r="C16" s="15"/>
      <c r="D16" s="15"/>
      <c r="E16" s="18" t="s">
        <v>28</v>
      </c>
      <c r="F16" s="18"/>
      <c r="G16" s="15"/>
      <c r="H16" s="15"/>
    </row>
    <row r="17" spans="1:8" ht="13.50" thickBot="1" customHeight="1">
      <c r="A17" s="1" t="s">
        <v>29</v>
      </c>
      <c r="B17" s="1"/>
      <c r="C17" s="10" t="s">
        <v>30</v>
      </c>
      <c r="D17" s="10"/>
      <c r="E17" s="1" t="s">
        <v>31</v>
      </c>
      <c r="F17" s="11">
        <v>0.615000</v>
      </c>
      <c r="G17" s="12">
        <v>237.760000</v>
      </c>
      <c r="H17" s="12">
        <f ca="1">ROUND(INDIRECT(ADDRESS(ROW()+(0), COLUMN()+(-2), 1))*INDIRECT(ADDRESS(ROW()+(0), COLUMN()+(-1), 1)), 2)</f>
        <v>146.220000</v>
      </c>
    </row>
    <row r="18" spans="1:8" ht="13.50" thickBot="1" customHeight="1">
      <c r="A18" s="1" t="s">
        <v>32</v>
      </c>
      <c r="B18" s="1"/>
      <c r="C18" s="10" t="s">
        <v>33</v>
      </c>
      <c r="D18" s="10"/>
      <c r="E18" s="1" t="s">
        <v>34</v>
      </c>
      <c r="F18" s="13">
        <v>0.615000</v>
      </c>
      <c r="G18" s="14">
        <v>164.160000</v>
      </c>
      <c r="H18" s="14">
        <f ca="1">ROUND(INDIRECT(ADDRESS(ROW()+(0), COLUMN()+(-2), 1))*INDIRECT(ADDRESS(ROW()+(0), COLUMN()+(-1), 1)), 2)</f>
        <v>100.960000</v>
      </c>
    </row>
    <row r="19" spans="1:8" ht="13.50" thickBot="1" customHeight="1">
      <c r="A19" s="15"/>
      <c r="B19" s="15"/>
      <c r="C19" s="15"/>
      <c r="D19" s="15"/>
      <c r="E19" s="15"/>
      <c r="F19" s="9" t="s">
        <v>35</v>
      </c>
      <c r="G19" s="9"/>
      <c r="H19" s="17">
        <f ca="1">ROUND(SUM(INDIRECT(ADDRESS(ROW()+(-1), COLUMN()+(0), 1)),INDIRECT(ADDRESS(ROW()+(-2), COLUMN()+(0), 1))), 2)</f>
        <v>247.180000</v>
      </c>
    </row>
    <row r="20" spans="1:8" ht="13.50" thickBot="1" customHeight="1">
      <c r="A20" s="15">
        <v>3.000000</v>
      </c>
      <c r="B20" s="15"/>
      <c r="C20" s="15"/>
      <c r="D20" s="15"/>
      <c r="E20" s="18" t="s">
        <v>36</v>
      </c>
      <c r="F20" s="18"/>
      <c r="G20" s="15"/>
      <c r="H20" s="15"/>
    </row>
    <row r="21" spans="1:8" ht="13.50" thickBot="1" customHeight="1">
      <c r="A21" s="19"/>
      <c r="B21" s="19"/>
      <c r="C21" s="20" t="s">
        <v>37</v>
      </c>
      <c r="D21" s="20"/>
      <c r="E21" s="19" t="s">
        <v>38</v>
      </c>
      <c r="F21" s="13">
        <v>2.000000</v>
      </c>
      <c r="G21" s="14">
        <f ca="1">ROUND(SUM(INDIRECT(ADDRESS(ROW()+(-2), COLUMN()+(1), 1)),INDIRECT(ADDRESS(ROW()+(-6), COLUMN()+(1), 1))), 2)</f>
        <v>5590.120000</v>
      </c>
      <c r="H21" s="14">
        <f ca="1">ROUND(INDIRECT(ADDRESS(ROW()+(0), COLUMN()+(-2), 1))*INDIRECT(ADDRESS(ROW()+(0), COLUMN()+(-1), 1))/100, 2)</f>
        <v>111.800000</v>
      </c>
    </row>
    <row r="22" spans="1:8" ht="13.50" thickBot="1" customHeight="1">
      <c r="A22" s="21" t="s">
        <v>39</v>
      </c>
      <c r="B22" s="21"/>
      <c r="C22" s="22"/>
      <c r="D22" s="22"/>
      <c r="E22" s="23"/>
      <c r="F22" s="24" t="s">
        <v>40</v>
      </c>
      <c r="G22" s="25"/>
      <c r="H22" s="26">
        <f ca="1">ROUND(SUM(INDIRECT(ADDRESS(ROW()+(-1), COLUMN()+(0), 1)),INDIRECT(ADDRESS(ROW()+(-3), COLUMN()+(0), 1)),INDIRECT(ADDRESS(ROW()+(-7), COLUMN()+(0), 1))), 2)</f>
        <v>5701.920000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