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<sst xmlns="http://schemas.openxmlformats.org/spreadsheetml/2006/main" count="53" uniqueCount="53">
  <si>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</si>
  <si>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REG010</t>
  </si>
  <si>
    <t xml:space="preserve">Ud</t>
  </si>
  <si>
    <t xml:space="preserve">Revestimiento de escalera con elementos cerámicos.</t>
  </si>
  <si>
    <r>
      <rPr>
        <sz val="8.25"/>
        <color rgb="FF000000"/>
        <rFont val="Arial"/>
        <family val="2"/>
      </rPr>
      <t xml:space="preserve">Revestimiento de escalera de ida y vuelta, de dos tramos rectos con descanso intermedio con 17 peldaños de 100 cm de ancho, mediante forrado con piezas de gres esmaltado, y zanquín colocado en un lateral. Asentado con mortero de cemento y rejuntado con mortero de juntas cementoso mejorado, con absorción de agua reducida y resistencia elevada a la abrasión tipo CG 2 W A, color blanco, para juntas de 2 a 15 mm.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</si>
  <si>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</si>
  <si>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</si>
  <si>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</si>
  <si>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</si>
  <si>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</si>
  <si>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</si>
  <si>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</si>
  <si>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mt18pce010800</t>
  </si>
  <si>
    <t xml:space="preserve">m</t>
  </si>
  <si>
    <t xml:space="preserve">Huella para peldaño de gres esmaltado, $u 8,00/m.</t>
  </si>
  <si>
    <t xml:space="preserve">mt18pce011800</t>
  </si>
  <si>
    <t xml:space="preserve">m</t>
  </si>
  <si>
    <t xml:space="preserve">Tabica para peldaño de gres esmaltado, $u 8,00/m.</t>
  </si>
  <si>
    <t xml:space="preserve">mt18zce010a500</t>
  </si>
  <si>
    <t xml:space="preserve">m</t>
  </si>
  <si>
    <t xml:space="preserve">Zanquín cerámico de gres esmaltado, 420x180 mm, $u 5,00/m.</t>
  </si>
  <si>
    <t xml:space="preserve">mt18bde010800</t>
  </si>
  <si>
    <t xml:space="preserve">m²</t>
  </si>
  <si>
    <t xml:space="preserve">Baldosa cerámica de gres esmaltado, $u 8,00/m².</t>
  </si>
  <si>
    <t xml:space="preserve">mt18rce010a300</t>
  </si>
  <si>
    <t xml:space="preserve">m</t>
  </si>
  <si>
    <t xml:space="preserve">Zócalo cerámico de gres esmaltado, de 7 cm de ancho, $u 3,00/m.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</si>
  <si>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</si>
  <si>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</si>
  <si>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</si>
  <si>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mt01ara010a</t>
  </si>
  <si>
    <t xml:space="preserve">m³</t>
  </si>
  <si>
    <t xml:space="preserve">Arena con granulometría de 0 a 5 mm de diámetro, limpia.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</si>
  <si>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</si>
  <si>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</si>
  <si>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agregados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</si>
  <si>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</si>
  <si>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</si>
  <si>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</si>
  <si>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</si>
  <si>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</si>
  <si>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mo061</t>
  </si>
  <si>
    <t xml:space="preserve">h</t>
  </si>
  <si>
    <t xml:space="preserve">Medio oficial colocador de pisos.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</si>
  <si>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</si>
  <si>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</si>
  <si>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</si>
  <si>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</si>
  <si>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</si>
  <si>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</si>
  <si>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</si>
  <si>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4.478,11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</si>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</sst>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12" customWidth="1"/>
    <col min="3" max="3" width="1.36" customWidth="1"/>
    <col min="4" max="4" width="7.65" customWidth="1"/>
    <col min="5" max="5" width="69.87" customWidth="1"/>
    <col min="6" max="6" width="11.22" customWidth="1"/>
    <col min="7" max="7" width="12.7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17</v>
      </c>
      <c r="G10" s="12">
        <v>354.14</v>
      </c>
      <c r="H10" s="12">
        <f ca="1">ROUND(INDIRECT(ADDRESS(ROW()+(0), COLUMN()+(-2), 1))*INDIRECT(ADDRESS(ROW()+(0), COLUMN()+(-1), 1)), 2)</f>
        <v>6020.38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17</v>
      </c>
      <c r="G11" s="12">
        <v>354.14</v>
      </c>
      <c r="H11" s="12">
        <f ca="1">ROUND(INDIRECT(ADDRESS(ROW()+(0), COLUMN()+(-2), 1))*INDIRECT(ADDRESS(ROW()+(0), COLUMN()+(-1), 1)), 2)</f>
        <v>6020.38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7.14</v>
      </c>
      <c r="G12" s="12">
        <v>221.34</v>
      </c>
      <c r="H12" s="12">
        <f ca="1">ROUND(INDIRECT(ADDRESS(ROW()+(0), COLUMN()+(-2), 1))*INDIRECT(ADDRESS(ROW()+(0), COLUMN()+(-1), 1)), 2)</f>
        <v>1580.37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1.05</v>
      </c>
      <c r="G13" s="12">
        <v>354.14</v>
      </c>
      <c r="H13" s="12">
        <f ca="1">ROUND(INDIRECT(ADDRESS(ROW()+(0), COLUMN()+(-2), 1))*INDIRECT(ADDRESS(ROW()+(0), COLUMN()+(-1), 1)), 2)</f>
        <v>371.85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2">
        <v>132.8</v>
      </c>
      <c r="H14" s="12">
        <f ca="1">ROUND(INDIRECT(ADDRESS(ROW()+(0), COLUMN()+(-2), 1))*INDIRECT(ADDRESS(ROW()+(0), COLUMN()+(-1), 1)), 2)</f>
        <v>265.6</v>
      </c>
    </row>
    <row r="15" spans="1:8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0.22</v>
      </c>
      <c r="G15" s="12">
        <v>3470.8</v>
      </c>
      <c r="H15" s="12">
        <f ca="1">ROUND(INDIRECT(ADDRESS(ROW()+(0), COLUMN()+(-2), 1))*INDIRECT(ADDRESS(ROW()+(0), COLUMN()+(-1), 1)), 2)</f>
        <v>763.58</v>
      </c>
    </row>
    <row r="16" spans="1:8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1">
        <v>0.02</v>
      </c>
      <c r="G16" s="12">
        <v>480.47</v>
      </c>
      <c r="H16" s="12">
        <f ca="1">ROUND(INDIRECT(ADDRESS(ROW()+(0), COLUMN()+(-2), 1))*INDIRECT(ADDRESS(ROW()+(0), COLUMN()+(-1), 1)), 2)</f>
        <v>9.61</v>
      </c>
    </row>
    <row r="17" spans="1:8" ht="66.0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3">
        <v>9.22</v>
      </c>
      <c r="G17" s="14">
        <v>43.8</v>
      </c>
      <c r="H17" s="14">
        <f ca="1">ROUND(INDIRECT(ADDRESS(ROW()+(0), COLUMN()+(-2), 1))*INDIRECT(ADDRESS(ROW()+(0), COLUMN()+(-1), 1)), 2)</f>
        <v>403.84</v>
      </c>
    </row>
    <row r="18" spans="1:8" ht="13.50" thickBot="1" customHeight="1">
      <c r="A18" s="15"/>
      <c r="B18" s="15"/>
      <c r="C18" s="15"/>
      <c r="D18" s="15"/>
      <c r="E18" s="15"/>
      <c r="F18" s="9" t="s">
        <v>36</v>
      </c>
      <c r="G18" s="9"/>
      <c r="H18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15435.6</v>
      </c>
    </row>
    <row r="19" spans="1:8" ht="13.50" thickBot="1" customHeight="1">
      <c r="A19" s="15">
        <v>2</v>
      </c>
      <c r="B19" s="15"/>
      <c r="C19" s="15"/>
      <c r="D19" s="15"/>
      <c r="E19" s="18" t="s">
        <v>37</v>
      </c>
      <c r="F19" s="18"/>
      <c r="G19" s="15"/>
      <c r="H19" s="15"/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11.658</v>
      </c>
      <c r="G20" s="12">
        <v>377.17</v>
      </c>
      <c r="H20" s="12">
        <f ca="1">ROUND(INDIRECT(ADDRESS(ROW()+(0), COLUMN()+(-2), 1))*INDIRECT(ADDRESS(ROW()+(0), COLUMN()+(-1), 1)), 2)</f>
        <v>4397.05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1">
        <v>11.658</v>
      </c>
      <c r="G21" s="12">
        <v>261.88</v>
      </c>
      <c r="H21" s="12">
        <f ca="1">ROUND(INDIRECT(ADDRESS(ROW()+(0), COLUMN()+(-2), 1))*INDIRECT(ADDRESS(ROW()+(0), COLUMN()+(-1), 1)), 2)</f>
        <v>3053</v>
      </c>
    </row>
    <row r="22" spans="1:8" ht="13.50" thickBot="1" customHeight="1">
      <c r="A22" s="1" t="s">
        <v>44</v>
      </c>
      <c r="B22" s="1"/>
      <c r="C22" s="1"/>
      <c r="D22" s="10" t="s">
        <v>45</v>
      </c>
      <c r="E22" s="1" t="s">
        <v>46</v>
      </c>
      <c r="F22" s="13">
        <v>11.658</v>
      </c>
      <c r="G22" s="14">
        <v>252.16</v>
      </c>
      <c r="H22" s="14">
        <f ca="1">ROUND(INDIRECT(ADDRESS(ROW()+(0), COLUMN()+(-2), 1))*INDIRECT(ADDRESS(ROW()+(0), COLUMN()+(-1), 1)), 2)</f>
        <v>2939.68</v>
      </c>
    </row>
    <row r="23" spans="1:8" ht="13.50" thickBot="1" customHeight="1">
      <c r="A23" s="15"/>
      <c r="B23" s="15"/>
      <c r="C23" s="15"/>
      <c r="D23" s="15"/>
      <c r="E23" s="15"/>
      <c r="F23" s="9" t="s">
        <v>47</v>
      </c>
      <c r="G23" s="9"/>
      <c r="H23" s="17">
        <f ca="1">ROUND(SUM(INDIRECT(ADDRESS(ROW()+(-1), COLUMN()+(0), 1)),INDIRECT(ADDRESS(ROW()+(-2), COLUMN()+(0), 1)),INDIRECT(ADDRESS(ROW()+(-3), COLUMN()+(0), 1))), 2)</f>
        <v>10389.7</v>
      </c>
    </row>
    <row r="24" spans="1:8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49</v>
      </c>
      <c r="E25" s="19" t="s">
        <v>50</v>
      </c>
      <c r="F25" s="13">
        <v>2</v>
      </c>
      <c r="G25" s="14">
        <f ca="1">ROUND(SUM(INDIRECT(ADDRESS(ROW()+(-2), COLUMN()+(1), 1)),INDIRECT(ADDRESS(ROW()+(-7), COLUMN()+(1), 1))), 2)</f>
        <v>25825.3</v>
      </c>
      <c r="H25" s="14">
        <f ca="1">ROUND(INDIRECT(ADDRESS(ROW()+(0), COLUMN()+(-2), 1))*INDIRECT(ADDRESS(ROW()+(0), COLUMN()+(-1), 1))/100, 2)</f>
        <v>516.51</v>
      </c>
    </row>
    <row r="26" spans="1:8" ht="13.50" thickBot="1" customHeight="1">
      <c r="A26" s="21" t="s">
        <v>51</v>
      </c>
      <c r="B26" s="21"/>
      <c r="C26" s="21"/>
      <c r="D26" s="22"/>
      <c r="E26" s="23"/>
      <c r="F26" s="24" t="s">
        <v>52</v>
      </c>
      <c r="G26" s="25"/>
      <c r="H26" s="26">
        <f ca="1">ROUND(SUM(INDIRECT(ADDRESS(ROW()+(-1), COLUMN()+(0), 1)),INDIRECT(ADDRESS(ROW()+(-3), COLUMN()+(0), 1)),INDIRECT(ADDRESS(ROW()+(-8), COLUMN()+(0), 1))), 2)</f>
        <v>26341.8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F18:G18"/>
    <mergeCell ref="A19:C19"/>
    <mergeCell ref="E19:F19"/>
    <mergeCell ref="A20:C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