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<sst xmlns="http://schemas.openxmlformats.org/spreadsheetml/2006/main" count="41" uniqueCount="41">
  <si>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</si>
  <si>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RCP100</t>
  </si>
  <si>
    <t xml:space="preserve">m²</t>
  </si>
  <si>
    <t xml:space="preserve">Chapado con placas de piedra natural "LEVANTINA", fijadas con adhesivo cementoso.</t>
  </si>
  <si>
    <r>
      <rPr>
        <sz val="8.25"/>
        <color rgb="FF000000"/>
        <rFont val="Arial"/>
        <family val="2"/>
      </rPr>
      <t xml:space="preserve">Chapado en paramento vertical, hasta 3 m de altura, con </t>
    </r>
    <r>
      <rPr>
        <b/>
        <sz val="8.25"/>
        <color rgb="FF000000"/>
        <rFont val="Arial"/>
        <family val="2"/>
      </rPr>
      <t xml:space="preserve">placas de mármol Amarillo Marés con la calidad exigida por el método de clasificación de "LEVANTINA", acabado apomazado, de 60x40x2 cm</t>
    </r>
    <r>
      <rPr>
        <sz val="8.25"/>
        <color rgb="FF000000"/>
        <rFont val="Arial"/>
        <family val="2"/>
      </rPr>
      <t xml:space="preserve">, pegadas con </t>
    </r>
    <r>
      <rPr>
        <b/>
        <sz val="8.25"/>
        <color rgb="FF000000"/>
        <rFont val="Arial"/>
        <family val="2"/>
      </rPr>
      <t xml:space="preserve">adhesivo cementoso mejorado, C2 TE, con deslizamiento reducido y tiempo abierto ampliado</t>
    </r>
    <r>
      <rPr>
        <sz val="8.25"/>
        <color rgb="FF000000"/>
        <rFont val="Arial"/>
        <family val="2"/>
      </rPr>
      <t xml:space="preserve">; y rejuntado con </t>
    </r>
    <r>
      <rPr>
        <b/>
        <sz val="8.25"/>
        <color rgb="FF000000"/>
        <rFont val="Arial"/>
        <family val="2"/>
      </rPr>
      <t xml:space="preserve">mortero de juntas cementoso, CG1, para junta mínima (entre 1,5 y 3 mm), con la misma tonalidad de las piezas</t>
    </r>
    <r>
      <rPr>
        <sz val="8.25"/>
        <color rgb="FF000000"/>
        <rFont val="Arial"/>
        <family val="2"/>
      </rPr>
      <t xml:space="preserve">.</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</si>
  <si>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</si>
  <si>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</si>
  <si>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</si>
  <si>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</si>
  <si>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</si>
  <si>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</si>
  <si>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</si>
  <si>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mt18lev030aaeb</t>
  </si>
  <si>
    <t xml:space="preserve">m²</t>
  </si>
  <si>
    <t xml:space="preserve">Placa de mármol Amarillo Marés con la calidad exigida por el método de clasificación de "LEVANTINA", acabado apomazado, de 60x40x2 cm, color gris amarillento, procedente de Carravasa en La Romana, Alicante (España).</t>
  </si>
  <si>
    <t xml:space="preserve">mt19paj010</t>
  </si>
  <si>
    <t xml:space="preserve">m²</t>
  </si>
  <si>
    <t xml:space="preserve">Repercusión por anclaje mediante grapas de acero inoxidable de 5 mm, en chapado de paramentos con materiales pétreos.</t>
  </si>
  <si>
    <t xml:space="preserve">mt09mcr021q</t>
  </si>
  <si>
    <t xml:space="preserve">kg</t>
  </si>
  <si>
    <t xml:space="preserve">Adhesivo cementoso mejorado, C2 TE, con deslizamiento reducido y tiempo abierto ampliado, color gris.</t>
  </si>
  <si>
    <t xml:space="preserve">mt18acc050b</t>
  </si>
  <si>
    <t xml:space="preserve">Ud</t>
  </si>
  <si>
    <t xml:space="preserve">Crucetas de PVC para separación entre 3 y 15 mm.</t>
  </si>
  <si>
    <t xml:space="preserve">mt09mcr060c</t>
  </si>
  <si>
    <t xml:space="preserve">kg</t>
  </si>
  <si>
    <t xml:space="preserve">Mortero de juntas cementoso, CG1, para junta mínima entre 1,5 y 3 mm.</t>
  </si>
  <si>
    <t xml:space="preserve">Subtotal materiales:</t>
  </si>
  <si>
    <t xml:space="preserve">Mano de obra</t>
  </si>
  <si>
    <t xml:space="preserve">mo022</t>
  </si>
  <si>
    <t xml:space="preserve">h</t>
  </si>
  <si>
    <t xml:space="preserve">Oficial colocador de piedra natural.</t>
  </si>
  <si>
    <t xml:space="preserve">mo060</t>
  </si>
  <si>
    <t xml:space="preserve">h</t>
  </si>
  <si>
    <t xml:space="preserve">Medio oficial colocador de piedra natural.</t>
  </si>
  <si>
    <t xml:space="preserve">Subtotal mano de obra:</t>
  </si>
  <si>
    <t xml:space="preserve">Herramientas</t>
  </si>
  <si>
    <t xml:space="preserve">%</t>
  </si>
  <si>
    <t xml:space="preserve">Herramientas</t>
  </si>
  <si>
    <t xml:space="preserve">Coste de mantenimiento decenal: $u 561,60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</si>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</sst>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1" xfId="0" applyFont="1" applyAlignment="1">
      <alignment horizontal="center" vertical="bottom" wrapText="1"/>
    </xf>
    <xf numFmtId="0" fontId="0" fillId="0" borderId="1" xfId="0" applyFont="1" applyAlignment="1">
      <alignment horizontal="right" vertical="bottom" wrapText="1"/>
    </xf>
    <xf numFmtId="0" fontId="0" fillId="0" borderId="5" xfId="0" applyFont="1" applyAlignment="1">
      <alignment horizontal="center" vertical="center" wrapText="1"/>
    </xf>
    <xf numFmtId="0" fontId="0" fillId="0" borderId="5"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5" xfId="0" applyFont="1" applyAlignment="1">
      <alignment horizontal="right" vertical="top" wrapText="1"/>
    </xf>
    <xf numFmtId="0" fontId="0" fillId="0" borderId="0" xfId="0" applyFont="1" applyAlignment="1">
      <alignment horizontal="left" vertical="center" wrapText="1"/>
    </xf>
    <xf numFmtId="0" fontId="0" fillId="0" borderId="1" xfId="0" applyFont="1" applyAlignment="1">
      <alignment horizontal="left" vertical="top" wrapText="1"/>
    </xf>
    <xf numFmtId="0" fontId="0" fillId="0" borderId="1" xfId="0" applyFont="1" applyAlignment="1">
      <alignment horizontal="center" vertical="top" wrapText="1"/>
    </xf>
    <xf numFmtId="0" fontId="0" fillId="0" borderId="6" xfId="0" applyFont="1" applyAlignment="1">
      <alignment horizontal="right" vertical="center" wrapText="1"/>
    </xf>
    <xf numFmtId="0" fontId="0" fillId="0" borderId="5" xfId="0" applyFont="1" applyAlignment="1">
      <alignment horizontal="right" vertical="center" wrapText="1"/>
    </xf>
    <xf numFmtId="201" fontId="0" fillId="0" borderId="5"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79" customWidth="1"/>
    <col min="2" max="2" width="7.14" customWidth="1"/>
    <col min="3" max="3" width="20.06" customWidth="1"/>
    <col min="4" max="4" width="28.22" customWidth="1"/>
    <col min="5" max="5" width="5.44" customWidth="1"/>
    <col min="6" max="6" width="8.33" customWidth="1"/>
    <col min="7" max="7" width="2.89" customWidth="1"/>
    <col min="8" max="8" width="10.71" customWidth="1"/>
    <col min="9" max="9" width="2.04" customWidth="1"/>
    <col min="10" max="10" width="11.56" customWidth="1"/>
  </cols>
  <sheetData>
    <row r="1" spans="1:1" ht="2.25" thickBot="1" customHeight="1">
      <c r="A1" s="1" t="s">
        <v>0</v>
      </c>
      <c r="B1" s="1"/>
      <c r="C1" s="1"/>
      <c r="D1" s="1"/>
      <c r="E1" s="1"/>
      <c r="F1" s="1"/>
      <c r="G1" s="1"/>
      <c r="H1" s="1"/>
      <c r="I1" s="1"/>
      <c r="J1" s="1"/>
    </row>
    <row r="3" spans="1:10" ht="45.00" thickBot="1" customHeight="1">
      <c r="A3" s="3" t="s">
        <v>1</v>
      </c>
      <c r="B3" s="3"/>
      <c r="C3" s="4" t="s">
        <v>2</v>
      </c>
      <c r="D3" s="3" t="s">
        <v>3</v>
      </c>
      <c r="E3" s="5"/>
      <c r="F3" s="5"/>
      <c r="G3" s="5"/>
      <c r="H3" s="5"/>
      <c r="I3" s="5"/>
      <c r="J3" s="5"/>
    </row>
    <row r="4" spans="1:10" ht="87.00" thickBot="1" customHeight="1">
      <c r="A4" s="6" t="s">
        <v>4</v>
      </c>
      <c r="B4" s="6"/>
      <c r="C4" s="7"/>
      <c r="D4" s="7"/>
      <c r="E4" s="7"/>
      <c r="F4" s="7"/>
      <c r="G4" s="7"/>
      <c r="H4" s="7"/>
      <c r="I4" s="8"/>
      <c r="J4" s="8"/>
    </row>
    <row r="7" spans="1:10" ht="24.00" thickBot="1" customHeight="1">
      <c r="A7" s="9" t="s">
        <v>5</v>
      </c>
      <c r="B7" s="9" t="s">
        <v>6</v>
      </c>
      <c r="C7" s="9" t="s">
        <v>7</v>
      </c>
      <c r="D7" s="9"/>
      <c r="E7" s="9"/>
      <c r="F7" s="10" t="s">
        <v>8</v>
      </c>
      <c r="G7" s="10"/>
      <c r="H7" s="10" t="s">
        <v>9</v>
      </c>
      <c r="I7" s="10"/>
      <c r="J7" s="10" t="s">
        <v>10</v>
      </c>
    </row>
    <row r="8" spans="1:10" ht="13.50" thickBot="1" customHeight="1">
      <c r="A8" s="11">
        <v>1.000000</v>
      </c>
      <c r="B8" s="11"/>
      <c r="C8" s="12" t="s">
        <v>11</v>
      </c>
      <c r="D8" s="12"/>
      <c r="E8" s="12"/>
      <c r="F8" s="12"/>
      <c r="G8" s="12"/>
      <c r="H8" s="11"/>
      <c r="I8" s="11"/>
      <c r="J8" s="11"/>
    </row>
    <row r="9" spans="1:10" ht="45.00" thickBot="1" customHeight="1">
      <c r="A9" s="1" t="s">
        <v>12</v>
      </c>
      <c r="B9" s="13" t="s">
        <v>13</v>
      </c>
      <c r="C9" s="1" t="s">
        <v>14</v>
      </c>
      <c r="D9" s="1"/>
      <c r="E9" s="1"/>
      <c r="F9" s="14">
        <v>1.050000</v>
      </c>
      <c r="G9" s="14"/>
      <c r="H9" s="15">
        <v>1477.040000</v>
      </c>
      <c r="I9" s="15"/>
      <c r="J9" s="15">
        <f ca="1">ROUND(INDIRECT(ADDRESS(ROW()+(0), COLUMN()+(-4), 1))*INDIRECT(ADDRESS(ROW()+(0), COLUMN()+(-2), 1)), 2)</f>
        <v>1550.890000</v>
      </c>
    </row>
    <row r="10" spans="1:10" ht="24.00" thickBot="1" customHeight="1">
      <c r="A10" s="1" t="s">
        <v>15</v>
      </c>
      <c r="B10" s="13" t="s">
        <v>16</v>
      </c>
      <c r="C10" s="1" t="s">
        <v>17</v>
      </c>
      <c r="D10" s="1"/>
      <c r="E10" s="1"/>
      <c r="F10" s="14">
        <v>1.000000</v>
      </c>
      <c r="G10" s="14"/>
      <c r="H10" s="15">
        <v>90.640000</v>
      </c>
      <c r="I10" s="15"/>
      <c r="J10" s="15">
        <f ca="1">ROUND(INDIRECT(ADDRESS(ROW()+(0), COLUMN()+(-4), 1))*INDIRECT(ADDRESS(ROW()+(0), COLUMN()+(-2), 1)), 2)</f>
        <v>90.640000</v>
      </c>
    </row>
    <row r="11" spans="1:10" ht="24.00" thickBot="1" customHeight="1">
      <c r="A11" s="1" t="s">
        <v>18</v>
      </c>
      <c r="B11" s="13" t="s">
        <v>19</v>
      </c>
      <c r="C11" s="1" t="s">
        <v>20</v>
      </c>
      <c r="D11" s="1"/>
      <c r="E11" s="1"/>
      <c r="F11" s="14">
        <v>2.500000</v>
      </c>
      <c r="G11" s="14"/>
      <c r="H11" s="15">
        <v>15.420000</v>
      </c>
      <c r="I11" s="15"/>
      <c r="J11" s="15">
        <f ca="1">ROUND(INDIRECT(ADDRESS(ROW()+(0), COLUMN()+(-4), 1))*INDIRECT(ADDRESS(ROW()+(0), COLUMN()+(-2), 1)), 2)</f>
        <v>38.550000</v>
      </c>
    </row>
    <row r="12" spans="1:10" ht="13.50" thickBot="1" customHeight="1">
      <c r="A12" s="1" t="s">
        <v>21</v>
      </c>
      <c r="B12" s="13" t="s">
        <v>22</v>
      </c>
      <c r="C12" s="1" t="s">
        <v>23</v>
      </c>
      <c r="D12" s="1"/>
      <c r="E12" s="1"/>
      <c r="F12" s="14">
        <v>12.000000</v>
      </c>
      <c r="G12" s="14"/>
      <c r="H12" s="15">
        <v>0.770000</v>
      </c>
      <c r="I12" s="15"/>
      <c r="J12" s="15">
        <f ca="1">ROUND(INDIRECT(ADDRESS(ROW()+(0), COLUMN()+(-4), 1))*INDIRECT(ADDRESS(ROW()+(0), COLUMN()+(-2), 1)), 2)</f>
        <v>9.240000</v>
      </c>
    </row>
    <row r="13" spans="1:10" ht="24.00" thickBot="1" customHeight="1">
      <c r="A13" s="1" t="s">
        <v>24</v>
      </c>
      <c r="B13" s="13" t="s">
        <v>25</v>
      </c>
      <c r="C13" s="1" t="s">
        <v>26</v>
      </c>
      <c r="D13" s="1"/>
      <c r="E13" s="1"/>
      <c r="F13" s="16">
        <v>0.100000</v>
      </c>
      <c r="G13" s="16"/>
      <c r="H13" s="17">
        <v>17.990000</v>
      </c>
      <c r="I13" s="17"/>
      <c r="J13" s="17">
        <f ca="1">ROUND(INDIRECT(ADDRESS(ROW()+(0), COLUMN()+(-4), 1))*INDIRECT(ADDRESS(ROW()+(0), COLUMN()+(-2), 1)), 2)</f>
        <v>1.800000</v>
      </c>
    </row>
    <row r="14" spans="1:10" ht="13.50" thickBot="1" customHeight="1">
      <c r="A14" s="18"/>
      <c r="B14" s="18"/>
      <c r="C14" s="18"/>
      <c r="D14" s="18"/>
      <c r="E14" s="18"/>
      <c r="F14" s="12" t="s">
        <v>27</v>
      </c>
      <c r="G14" s="12"/>
      <c r="H14" s="12"/>
      <c r="I14" s="12"/>
      <c r="J14" s="20">
        <f ca="1">ROUND(SUM(INDIRECT(ADDRESS(ROW()+(-1), COLUMN()+(0), 1)),INDIRECT(ADDRESS(ROW()+(-2), COLUMN()+(0), 1)),INDIRECT(ADDRESS(ROW()+(-3), COLUMN()+(0), 1)),INDIRECT(ADDRESS(ROW()+(-4), COLUMN()+(0), 1)),INDIRECT(ADDRESS(ROW()+(-5), COLUMN()+(0), 1))), 2)</f>
        <v>1691.120000</v>
      </c>
    </row>
    <row r="15" spans="1:10" ht="13.50" thickBot="1" customHeight="1">
      <c r="A15" s="18">
        <v>2.000000</v>
      </c>
      <c r="B15" s="18"/>
      <c r="C15" s="21" t="s">
        <v>28</v>
      </c>
      <c r="D15" s="21"/>
      <c r="E15" s="21"/>
      <c r="F15" s="21"/>
      <c r="G15" s="21"/>
      <c r="H15" s="18"/>
      <c r="I15" s="18"/>
      <c r="J15" s="18"/>
    </row>
    <row r="16" spans="1:10" ht="13.50" thickBot="1" customHeight="1">
      <c r="A16" s="1" t="s">
        <v>29</v>
      </c>
      <c r="B16" s="13" t="s">
        <v>30</v>
      </c>
      <c r="C16" s="1" t="s">
        <v>31</v>
      </c>
      <c r="D16" s="1"/>
      <c r="E16" s="1"/>
      <c r="F16" s="14">
        <v>0.939000</v>
      </c>
      <c r="G16" s="14"/>
      <c r="H16" s="15">
        <v>449.160000</v>
      </c>
      <c r="I16" s="15"/>
      <c r="J16" s="15">
        <f ca="1">ROUND(INDIRECT(ADDRESS(ROW()+(0), COLUMN()+(-4), 1))*INDIRECT(ADDRESS(ROW()+(0), COLUMN()+(-2), 1)), 2)</f>
        <v>421.760000</v>
      </c>
    </row>
    <row r="17" spans="1:10" ht="13.50" thickBot="1" customHeight="1">
      <c r="A17" s="1" t="s">
        <v>32</v>
      </c>
      <c r="B17" s="13" t="s">
        <v>33</v>
      </c>
      <c r="C17" s="1" t="s">
        <v>34</v>
      </c>
      <c r="D17" s="1"/>
      <c r="E17" s="1"/>
      <c r="F17" s="16">
        <v>0.939000</v>
      </c>
      <c r="G17" s="16"/>
      <c r="H17" s="17">
        <v>299.210000</v>
      </c>
      <c r="I17" s="17"/>
      <c r="J17" s="17">
        <f ca="1">ROUND(INDIRECT(ADDRESS(ROW()+(0), COLUMN()+(-4), 1))*INDIRECT(ADDRESS(ROW()+(0), COLUMN()+(-2), 1)), 2)</f>
        <v>280.960000</v>
      </c>
    </row>
    <row r="18" spans="1:10" ht="13.50" thickBot="1" customHeight="1">
      <c r="A18" s="18"/>
      <c r="B18" s="18"/>
      <c r="C18" s="18"/>
      <c r="D18" s="18"/>
      <c r="E18" s="18"/>
      <c r="F18" s="12" t="s">
        <v>35</v>
      </c>
      <c r="G18" s="12"/>
      <c r="H18" s="12"/>
      <c r="I18" s="12"/>
      <c r="J18" s="20">
        <f ca="1">ROUND(SUM(INDIRECT(ADDRESS(ROW()+(-1), COLUMN()+(0), 1)),INDIRECT(ADDRESS(ROW()+(-2), COLUMN()+(0), 1))), 2)</f>
        <v>702.720000</v>
      </c>
    </row>
    <row r="19" spans="1:10" ht="13.50" thickBot="1" customHeight="1">
      <c r="A19" s="18">
        <v>3.000000</v>
      </c>
      <c r="B19" s="18"/>
      <c r="C19" s="21" t="s">
        <v>36</v>
      </c>
      <c r="D19" s="21"/>
      <c r="E19" s="21"/>
      <c r="F19" s="21"/>
      <c r="G19" s="21"/>
      <c r="H19" s="18"/>
      <c r="I19" s="18"/>
      <c r="J19" s="18"/>
    </row>
    <row r="20" spans="1:10" ht="13.50" thickBot="1" customHeight="1">
      <c r="A20" s="22"/>
      <c r="B20" s="23" t="s">
        <v>37</v>
      </c>
      <c r="C20" s="22" t="s">
        <v>38</v>
      </c>
      <c r="D20" s="22"/>
      <c r="E20" s="22"/>
      <c r="F20" s="16">
        <v>2.000000</v>
      </c>
      <c r="G20" s="16"/>
      <c r="H20" s="17">
        <f ca="1">ROUND(SUM(INDIRECT(ADDRESS(ROW()+(-2), COLUMN()+(2), 1)),INDIRECT(ADDRESS(ROW()+(-6), COLUMN()+(2), 1))), 2)</f>
        <v>2393.840000</v>
      </c>
      <c r="I20" s="17"/>
      <c r="J20" s="17">
        <f ca="1">ROUND(INDIRECT(ADDRESS(ROW()+(0), COLUMN()+(-4), 1))*INDIRECT(ADDRESS(ROW()+(0), COLUMN()+(-2), 1))/100, 2)</f>
        <v>47.880000</v>
      </c>
    </row>
    <row r="21" spans="1:10" ht="13.50" thickBot="1" customHeight="1">
      <c r="A21" s="6" t="s">
        <v>39</v>
      </c>
      <c r="B21" s="7"/>
      <c r="C21" s="8"/>
      <c r="D21" s="8"/>
      <c r="E21" s="8"/>
      <c r="F21" s="24" t="s">
        <v>40</v>
      </c>
      <c r="G21" s="24"/>
      <c r="H21" s="25"/>
      <c r="I21" s="25"/>
      <c r="J21" s="26">
        <f ca="1">ROUND(SUM(INDIRECT(ADDRESS(ROW()+(-1), COLUMN()+(0), 1)),INDIRECT(ADDRESS(ROW()+(-3), COLUMN()+(0), 1)),INDIRECT(ADDRESS(ROW()+(-7), COLUMN()+(0), 1))), 2)</f>
        <v>2441.720000</v>
      </c>
    </row>
  </sheetData>
  <mergeCells count="45">
    <mergeCell ref="A1:J1"/>
    <mergeCell ref="A3:B3"/>
    <mergeCell ref="E3:F3"/>
    <mergeCell ref="G3:H3"/>
    <mergeCell ref="I3:J3"/>
    <mergeCell ref="A4:J4"/>
    <mergeCell ref="C7:E7"/>
    <mergeCell ref="F7:G7"/>
    <mergeCell ref="H7:I7"/>
    <mergeCell ref="C8:G8"/>
    <mergeCell ref="H8:I8"/>
    <mergeCell ref="C9:E9"/>
    <mergeCell ref="F9:G9"/>
    <mergeCell ref="H9:I9"/>
    <mergeCell ref="C10:E10"/>
    <mergeCell ref="F10:G10"/>
    <mergeCell ref="H10:I10"/>
    <mergeCell ref="C11:E11"/>
    <mergeCell ref="F11:G11"/>
    <mergeCell ref="H11:I11"/>
    <mergeCell ref="C12:E12"/>
    <mergeCell ref="F12:G12"/>
    <mergeCell ref="H12:I12"/>
    <mergeCell ref="C13:E13"/>
    <mergeCell ref="F13:G13"/>
    <mergeCell ref="H13:I13"/>
    <mergeCell ref="C14:E14"/>
    <mergeCell ref="F14:I14"/>
    <mergeCell ref="C15:G15"/>
    <mergeCell ref="H15:I15"/>
    <mergeCell ref="C16:E16"/>
    <mergeCell ref="F16:G16"/>
    <mergeCell ref="H16:I16"/>
    <mergeCell ref="C17:E17"/>
    <mergeCell ref="F17:G17"/>
    <mergeCell ref="H17:I17"/>
    <mergeCell ref="C18:E18"/>
    <mergeCell ref="F18:I18"/>
    <mergeCell ref="C19:G19"/>
    <mergeCell ref="H19:I19"/>
    <mergeCell ref="C20:E20"/>
    <mergeCell ref="F20:G20"/>
    <mergeCell ref="H20:I20"/>
    <mergeCell ref="A21:E21"/>
    <mergeCell ref="F21:I21"/>
  </mergeCells>
  <pageMargins left="0.620079" right="0.472441" top="0.472441" bottom="0.472441" header="0.0" footer="0.0"/>
  <pageSetup paperSize="9" orientation="portrait"/>
  <rowBreaks count="0" manualBreakCount="0">
    </rowBreaks>
</worksheet>
</file>