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<sst xmlns="http://schemas.openxmlformats.org/spreadsheetml/2006/main" count="35" uniqueCount="35">
  <si>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</si>
  <si>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RCG020</t>
  </si>
  <si>
    <t xml:space="preserve">m²</t>
  </si>
  <si>
    <t xml:space="preserve">Revestimiento con plaquetas cerámicas enmalladas para exteriores.</t>
  </si>
  <si>
    <r>
      <rPr>
        <sz val="8.25"/>
        <color rgb="FF000000"/>
        <rFont val="Arial"/>
        <family val="2"/>
      </rPr>
      <t xml:space="preserve">Revestimiento de paramento vertical, con plaquetas cerámicas enmalladas, color blanco, 23x15x3,7 cm, recibidas con adhesivo cementoso mejorado, C2 TE, con deslizamiento reducido y tiempo abierto ampliado, gris, utilizando la técnica de doble encolado,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</si>
  <si>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</si>
  <si>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</si>
  <si>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</si>
  <si>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</si>
  <si>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</si>
  <si>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</si>
  <si>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</si>
  <si>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mt09mcr021q</t>
  </si>
  <si>
    <t xml:space="preserve">kg</t>
  </si>
  <si>
    <t xml:space="preserve">Adhesivo cementoso mejorado, C2 TE, con deslizamiento reducido y tiempo abierto ampliado, color gris.</t>
  </si>
  <si>
    <t xml:space="preserve">mt19pel010a</t>
  </si>
  <si>
    <t xml:space="preserve">m²</t>
  </si>
  <si>
    <t xml:space="preserve">Plaquetas cerámicas enmalladas, color blanco, 23x15x3,7 cm.</t>
  </si>
  <si>
    <t xml:space="preserve">mt09mcp020fv</t>
  </si>
  <si>
    <t xml:space="preserve">kg</t>
  </si>
  <si>
    <t xml:space="preserve">Mortero de juntas cementoso tipo CG2, color blanco, para juntas de 2 a 15 mm, compuesto por cemento de alta resistencia, cuarzo, aditivos especiales, pigmentos y resinas sintéticas.</t>
  </si>
  <si>
    <t xml:space="preserve">Subtotal materiales:</t>
  </si>
  <si>
    <t xml:space="preserve">Mano de obra</t>
  </si>
  <si>
    <t xml:space="preserve">mo014</t>
  </si>
  <si>
    <t xml:space="preserve">h</t>
  </si>
  <si>
    <t xml:space="preserve">Oficial montador de aplacados cerámicos.</t>
  </si>
  <si>
    <t xml:space="preserve">mo081</t>
  </si>
  <si>
    <t xml:space="preserve">h</t>
  </si>
  <si>
    <t xml:space="preserve">Medio oficial montador de aplacados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</si>
  <si>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</si>
  <si>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</si>
  <si>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</si>
  <si>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</si>
  <si>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279,78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</si>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</sst>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15.31</v>
      </c>
      <c r="H10" s="12">
        <f ca="1">ROUND(INDIRECT(ADDRESS(ROW()+(0), COLUMN()+(-2), 1))*INDIRECT(ADDRESS(ROW()+(0), COLUMN()+(-1), 1)), 2)</f>
        <v>30.62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886.96</v>
      </c>
      <c r="H11" s="12">
        <f ca="1">ROUND(INDIRECT(ADDRESS(ROW()+(0), COLUMN()+(-2), 1))*INDIRECT(ADDRESS(ROW()+(0), COLUMN()+(-1), 1)), 2)</f>
        <v>931.31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19.8</v>
      </c>
      <c r="H12" s="14">
        <f ca="1">ROUND(INDIRECT(ADDRESS(ROW()+(0), COLUMN()+(-2), 1))*INDIRECT(ADDRESS(ROW()+(0), COLUMN()+(-1), 1)), 2)</f>
        <v>3.96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965.89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0.801</v>
      </c>
      <c r="G15" s="12">
        <v>244.81</v>
      </c>
      <c r="H15" s="12">
        <f ca="1">ROUND(INDIRECT(ADDRESS(ROW()+(0), COLUMN()+(-2), 1))*INDIRECT(ADDRESS(ROW()+(0), COLUMN()+(-1), 1)), 2)</f>
        <v>196.09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0.801</v>
      </c>
      <c r="G16" s="14">
        <v>164.16</v>
      </c>
      <c r="H16" s="14">
        <f ca="1">ROUND(INDIRECT(ADDRESS(ROW()+(0), COLUMN()+(-2), 1))*INDIRECT(ADDRESS(ROW()+(0), COLUMN()+(-1), 1)), 2)</f>
        <v>131.49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327.58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3</v>
      </c>
      <c r="G19" s="14">
        <f ca="1">ROUND(SUM(INDIRECT(ADDRESS(ROW()+(-2), COLUMN()+(1), 1)),INDIRECT(ADDRESS(ROW()+(-6), COLUMN()+(1), 1))), 2)</f>
        <v>1293.47</v>
      </c>
      <c r="H19" s="14">
        <f ca="1">ROUND(INDIRECT(ADDRESS(ROW()+(0), COLUMN()+(-2), 1))*INDIRECT(ADDRESS(ROW()+(0), COLUMN()+(-1), 1))/100, 2)</f>
        <v>38.8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1332.27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