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<sst xmlns="http://schemas.openxmlformats.org/spreadsheetml/2006/main" count="91" uniqueCount="91">
  <si>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</si>
  <si>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QAD032</t>
  </si>
  <si>
    <t xml:space="preserve">m²</t>
  </si>
  <si>
    <t xml:space="preserve">Techo plano no transitable, no ventilado, ajardinado. Impermeabilización con láminas de PVC.</t>
  </si>
  <si>
    <r>
      <rPr>
        <sz val="8.25"/>
        <color rgb="FF000000"/>
        <rFont val="Arial"/>
        <family val="2"/>
      </rPr>
      <t xml:space="preserve">Techo plano no transitable, no ventilado, ajardinado intensiva, tipo invertido, pendiente del 1% al 5%. FORMACIÓN DE PENDIENTES: mediante encintado de limatesas, limahoyas y juntas con fajas fajas fajas fajas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CAPA SEPARADORA BAJO IMPERMEABILIZACIÓN: geotextil no tejido compuesto por fibras de poliéster unidas por agujeteado, (300 g/m²); IMPERMEABILIZACIÓN: tipo monocapa, no adherida, formada por una membrana impermeabilizante preelaborada flexible de PVC-P, (fv), de 1,2 mm de espesor, con armadura de velo de fibra de vidrio, y con resistencia a la intemperie, fijada en solapes y bordes mediante soldadura termoplástica; CAPA SEPARADORA BAJO AISLAMIENTO: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(150 g/m²); CAPA DRENANTE Y FILTRANTE: lámina drenante y filtrante de estructura nodular de polietileno de alta densidad (PEAD/HDPE), con nódulos de 8 mm de altura, con geotextil de polipropileno incorporado; CAPA DE PROTECCIÓN: capa de tierra vegetal para plantación de 25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</si>
  <si>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</si>
  <si>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</si>
  <si>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</si>
  <si>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</si>
  <si>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</si>
  <si>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</si>
  <si>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</si>
  <si>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</si>
  <si>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</si>
  <si>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</si>
  <si>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</si>
  <si>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</si>
  <si>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</si>
  <si>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</si>
  <si>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</si>
  <si>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</si>
  <si>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</si>
  <si>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</si>
  <si>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</si>
  <si>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</si>
  <si>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</si>
  <si>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</si>
  <si>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</si>
  <si>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</si>
  <si>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</si>
  <si>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</si>
  <si>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</si>
  <si>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</si>
  <si>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</si>
  <si>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</si>
  <si>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ISO 13433 inferior a 15 mm, resistencia CBR a punzonamiento 0,8 kN y una masa superficial de 300 g/m².</t>
  </si>
  <si>
    <t xml:space="preserve">mt15dan010c</t>
  </si>
  <si>
    <t xml:space="preserve">m²</t>
  </si>
  <si>
    <t xml:space="preserve">Membrana impermeabilizante preelaborada flexible de PVC-P, (fv), de 1,2 mm de espesor, con armadura de velo de fibra de vidrio, y con resistencia a la intemperie.</t>
  </si>
  <si>
    <t xml:space="preserve">mt15dan020b</t>
  </si>
  <si>
    <t xml:space="preserve">m</t>
  </si>
  <si>
    <t xml:space="preserve">Perfil colaminado de chapa de acero y PVC-P, plano, para remate de impermeabilización en los extremos de las membranas de PVC-P y en encuentros con elementos verticales.</t>
  </si>
  <si>
    <t xml:space="preserve">mt16pxa010ab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</si>
  <si>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</si>
  <si>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0,034 W/(mK), Euroclase E de reacción al fuego, con código de designación XPS-EN 13164-T1-CS(10/Y)300-DLT(2)5-DS(70,90)-WL(T)0,7-FTCI1.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</si>
  <si>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</si>
  <si>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</si>
  <si>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</si>
  <si>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mt14gdc010q</t>
  </si>
  <si>
    <t xml:space="preserve">m²</t>
  </si>
  <si>
    <t xml:space="preserve">Lámina drenante y filtrante de estructura nodular de polietileno de alta densidad (PEAD/HDPE), con nódulos de 8 mm de altura, con geotextil de polipropileno incorporado, resistencia a la compresión 150 kN/m² según ISO 604 y capacidad de drenaje 4,6 l/(s·m).</t>
  </si>
  <si>
    <t xml:space="preserve">mt01arj020</t>
  </si>
  <si>
    <t xml:space="preserve">m³</t>
  </si>
  <si>
    <t xml:space="preserve">Tierra vegetal para plantación.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</si>
  <si>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</si>
  <si>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</si>
  <si>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</si>
  <si>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</si>
  <si>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</si>
  <si>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</si>
  <si>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</si>
  <si>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</si>
  <si>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</si>
  <si>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</si>
  <si>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</si>
  <si>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</si>
  <si>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</si>
  <si>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</si>
  <si>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</si>
  <si>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</si>
  <si>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</si>
  <si>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</si>
  <si>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</si>
  <si>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</si>
  <si>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</si>
  <si>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</si>
  <si>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</si>
  <si>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</si>
  <si>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</si>
  <si>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</si>
  <si>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</si>
  <si>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</si>
  <si>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</si>
  <si>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</si>
  <si>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</si>
  <si>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</si>
  <si>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</si>
  <si>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</si>
  <si>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</si>
  <si>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1.329,72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</si>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</sst>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40" customWidth="1"/>
    <col min="6" max="6" width="12.24" customWidth="1"/>
    <col min="7" max="7" width="13.7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50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3.73</v>
      </c>
      <c r="H10" s="12">
        <f ca="1">ROUND(INDIRECT(ADDRESS(ROW()+(0), COLUMN()+(-2), 1))*INDIRECT(ADDRESS(ROW()+(0), COLUMN()+(-1), 1)), 2)</f>
        <v>11.19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3944.01</v>
      </c>
      <c r="H11" s="12">
        <f ca="1">ROUND(INDIRECT(ADDRESS(ROW()+(0), COLUMN()+(-2), 1))*INDIRECT(ADDRESS(ROW()+(0), COLUMN()+(-1), 1)), 2)</f>
        <v>394.4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2681.05</v>
      </c>
      <c r="H12" s="12">
        <f ca="1">ROUND(INDIRECT(ADDRESS(ROW()+(0), COLUMN()+(-2), 1))*INDIRECT(ADDRESS(ROW()+(0), COLUMN()+(-1), 1)), 2)</f>
        <v>26.81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58.53</v>
      </c>
      <c r="H13" s="12">
        <f ca="1">ROUND(INDIRECT(ADDRESS(ROW()+(0), COLUMN()+(-2), 1))*INDIRECT(ADDRESS(ROW()+(0), COLUMN()+(-1), 1)), 2)</f>
        <v>0.59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39.32</v>
      </c>
      <c r="H14" s="12">
        <f ca="1">ROUND(INDIRECT(ADDRESS(ROW()+(0), COLUMN()+(-2), 1))*INDIRECT(ADDRESS(ROW()+(0), COLUMN()+(-1), 1)), 2)</f>
        <v>0.31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522.48</v>
      </c>
      <c r="H15" s="12">
        <f ca="1">ROUND(INDIRECT(ADDRESS(ROW()+(0), COLUMN()+(-2), 1))*INDIRECT(ADDRESS(ROW()+(0), COLUMN()+(-1), 1)), 2)</f>
        <v>33.96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7.54</v>
      </c>
      <c r="H16" s="12">
        <f ca="1">ROUND(INDIRECT(ADDRESS(ROW()+(0), COLUMN()+(-2), 1))*INDIRECT(ADDRESS(ROW()+(0), COLUMN()+(-1), 1)), 2)</f>
        <v>75.4</v>
      </c>
    </row>
    <row r="17" spans="1:8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2.1</v>
      </c>
      <c r="G17" s="12">
        <v>39.49</v>
      </c>
      <c r="H17" s="12">
        <f ca="1">ROUND(INDIRECT(ADDRESS(ROW()+(0), COLUMN()+(-2), 1))*INDIRECT(ADDRESS(ROW()+(0), COLUMN()+(-1), 1)), 2)</f>
        <v>82.93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293.54</v>
      </c>
      <c r="H18" s="12">
        <f ca="1">ROUND(INDIRECT(ADDRESS(ROW()+(0), COLUMN()+(-2), 1))*INDIRECT(ADDRESS(ROW()+(0), COLUMN()+(-1), 1)), 2)</f>
        <v>308.22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0.4</v>
      </c>
      <c r="G19" s="12">
        <v>112.66</v>
      </c>
      <c r="H19" s="12">
        <f ca="1">ROUND(INDIRECT(ADDRESS(ROW()+(0), COLUMN()+(-2), 1))*INDIRECT(ADDRESS(ROW()+(0), COLUMN()+(-1), 1)), 2)</f>
        <v>45.06</v>
      </c>
    </row>
    <row r="20" spans="1:8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1.05</v>
      </c>
      <c r="G20" s="12">
        <v>122.33</v>
      </c>
      <c r="H20" s="12">
        <f ca="1">ROUND(INDIRECT(ADDRESS(ROW()+(0), COLUMN()+(-2), 1))*INDIRECT(ADDRESS(ROW()+(0), COLUMN()+(-1), 1)), 2)</f>
        <v>128.45</v>
      </c>
    </row>
    <row r="21" spans="1:8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2">
        <v>17.98</v>
      </c>
      <c r="H21" s="12">
        <f ca="1">ROUND(INDIRECT(ADDRESS(ROW()+(0), COLUMN()+(-2), 1))*INDIRECT(ADDRESS(ROW()+(0), COLUMN()+(-1), 1)), 2)</f>
        <v>18.88</v>
      </c>
    </row>
    <row r="22" spans="1:8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1.05</v>
      </c>
      <c r="G22" s="12">
        <v>96.57</v>
      </c>
      <c r="H22" s="12">
        <f ca="1">ROUND(INDIRECT(ADDRESS(ROW()+(0), COLUMN()+(-2), 1))*INDIRECT(ADDRESS(ROW()+(0), COLUMN()+(-1), 1)), 2)</f>
        <v>101.4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0.25</v>
      </c>
      <c r="G23" s="14">
        <v>239.76</v>
      </c>
      <c r="H23" s="14">
        <f ca="1">ROUND(INDIRECT(ADDRESS(ROW()+(0), COLUMN()+(-2), 1))*INDIRECT(ADDRESS(ROW()+(0), COLUMN()+(-1), 1)), 2)</f>
        <v>59.94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1287.54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0.033</v>
      </c>
      <c r="G26" s="14">
        <v>43.04</v>
      </c>
      <c r="H26" s="14">
        <f ca="1">ROUND(INDIRECT(ADDRESS(ROW()+(0), COLUMN()+(-2), 1))*INDIRECT(ADDRESS(ROW()+(0), COLUMN()+(-1), 1)), 2)</f>
        <v>1.42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1.42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0.111</v>
      </c>
      <c r="G29" s="12">
        <v>237.76</v>
      </c>
      <c r="H29" s="12">
        <f ca="1">ROUND(INDIRECT(ADDRESS(ROW()+(0), COLUMN()+(-2), 1))*INDIRECT(ADDRESS(ROW()+(0), COLUMN()+(-1), 1)), 2)</f>
        <v>26.39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0.506</v>
      </c>
      <c r="G30" s="12">
        <v>157.61</v>
      </c>
      <c r="H30" s="12">
        <f ca="1">ROUND(INDIRECT(ADDRESS(ROW()+(0), COLUMN()+(-2), 1))*INDIRECT(ADDRESS(ROW()+(0), COLUMN()+(-1), 1)), 2)</f>
        <v>79.75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0.247</v>
      </c>
      <c r="G31" s="12">
        <v>237.76</v>
      </c>
      <c r="H31" s="12">
        <f ca="1">ROUND(INDIRECT(ADDRESS(ROW()+(0), COLUMN()+(-2), 1))*INDIRECT(ADDRESS(ROW()+(0), COLUMN()+(-1), 1)), 2)</f>
        <v>58.73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0.247</v>
      </c>
      <c r="G32" s="12">
        <v>164.16</v>
      </c>
      <c r="H32" s="12">
        <f ca="1">ROUND(INDIRECT(ADDRESS(ROW()+(0), COLUMN()+(-2), 1))*INDIRECT(ADDRESS(ROW()+(0), COLUMN()+(-1), 1)), 2)</f>
        <v>40.55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0.062</v>
      </c>
      <c r="G33" s="12">
        <v>244.81</v>
      </c>
      <c r="H33" s="12">
        <f ca="1">ROUND(INDIRECT(ADDRESS(ROW()+(0), COLUMN()+(-2), 1))*INDIRECT(ADDRESS(ROW()+(0), COLUMN()+(-1), 1)), 2)</f>
        <v>15.18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0.062</v>
      </c>
      <c r="G34" s="12">
        <v>164.16</v>
      </c>
      <c r="H34" s="12">
        <f ca="1">ROUND(INDIRECT(ADDRESS(ROW()+(0), COLUMN()+(-2), 1))*INDIRECT(ADDRESS(ROW()+(0), COLUMN()+(-1), 1)), 2)</f>
        <v>10.18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0.148</v>
      </c>
      <c r="G35" s="12">
        <v>237.76</v>
      </c>
      <c r="H35" s="12">
        <f ca="1">ROUND(INDIRECT(ADDRESS(ROW()+(0), COLUMN()+(-2), 1))*INDIRECT(ADDRESS(ROW()+(0), COLUMN()+(-1), 1)), 2)</f>
        <v>35.19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3">
        <v>0.148</v>
      </c>
      <c r="G36" s="14">
        <v>157.61</v>
      </c>
      <c r="H36" s="14">
        <f ca="1">ROUND(INDIRECT(ADDRESS(ROW()+(0), COLUMN()+(-2), 1))*INDIRECT(ADDRESS(ROW()+(0), COLUMN()+(-1), 1)), 2)</f>
        <v>23.33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289.3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20"/>
      <c r="E39" s="19" t="s">
        <v>88</v>
      </c>
      <c r="F39" s="13">
        <v>2</v>
      </c>
      <c r="G39" s="14">
        <f ca="1">ROUND(SUM(INDIRECT(ADDRESS(ROW()+(-2), COLUMN()+(1), 1)),INDIRECT(ADDRESS(ROW()+(-12), COLUMN()+(1), 1)),INDIRECT(ADDRESS(ROW()+(-15), COLUMN()+(1), 1))), 2)</f>
        <v>1578.26</v>
      </c>
      <c r="H39" s="14">
        <f ca="1">ROUND(INDIRECT(ADDRESS(ROW()+(0), COLUMN()+(-2), 1))*INDIRECT(ADDRESS(ROW()+(0), COLUMN()+(-1), 1))/100, 2)</f>
        <v>31.57</v>
      </c>
    </row>
    <row r="40" spans="1:8" ht="13.50" thickBot="1" customHeight="1">
      <c r="A40" s="21" t="s">
        <v>89</v>
      </c>
      <c r="B40" s="21"/>
      <c r="C40" s="22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1)),INDIRECT(ADDRESS(ROW()+(-13), COLUMN()+(0), 1)),INDIRECT(ADDRESS(ROW()+(-16), COLUMN()+(0), 1))), 2)</f>
        <v>1609.83</v>
      </c>
    </row>
  </sheetData>
  <mergeCells count="7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F37:G37"/>
    <mergeCell ref="A38:B38"/>
    <mergeCell ref="C38:D38"/>
    <mergeCell ref="E38:F38"/>
    <mergeCell ref="A39:B39"/>
    <mergeCell ref="C39:D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