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<sst xmlns="http://schemas.openxmlformats.org/spreadsheetml/2006/main" count="94" uniqueCount="94">
  <si>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</si>
  <si>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QAB312</t>
  </si>
  <si>
    <t xml:space="preserve">m²</t>
  </si>
  <si>
    <t xml:space="preserve">Techo plano transitable, no ventilado, con piso fijo, para uso deportivo. Impermeabilización con láminas de PVC.</t>
  </si>
  <si>
    <r>
      <rPr>
        <sz val="8.25"/>
        <color rgb="FF000000"/>
        <rFont val="Arial"/>
        <family val="2"/>
      </rPr>
      <t xml:space="preserve">Techo plano transitable, no ventilado, con piso fijo, tipo invertido, pendiente del 1% al 5%, para uso deportivo. FORMACIÓN DE PENDIENTES: mediante encintado de limatesas, limahoyas y juntas con fajas fajas fajas fajas fajas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no adherida, formada por una membrana impermeabilizante preelaborada flexible de PVC-P, (fv), de 1,2 mm de espesor, con armadura de velo de fibra de vidrio, y con resistencia a la intemperie, fijada en solapes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H-25, clase de exposición ambiental A2, tamaño máximo del agregado 19,0 mm, consistencia muy plástica de 10 cm de espesor, armado con malla electrosoldada Q 131 150x150 mm de acero AM 500 N.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</si>
  <si>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</si>
  <si>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</si>
  <si>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</si>
  <si>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</si>
  <si>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</si>
  <si>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</si>
  <si>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</si>
  <si>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</si>
  <si>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</si>
  <si>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</si>
  <si>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</si>
  <si>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</si>
  <si>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</si>
  <si>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</si>
  <si>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</si>
  <si>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</si>
  <si>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</si>
  <si>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</si>
  <si>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</si>
  <si>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</si>
  <si>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</si>
  <si>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</si>
  <si>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</si>
  <si>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</si>
  <si>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</si>
  <si>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</si>
  <si>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</si>
  <si>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</si>
  <si>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</si>
  <si>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</si>
  <si>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g/m².</t>
  </si>
  <si>
    <t xml:space="preserve">mt15dan010c</t>
  </si>
  <si>
    <t xml:space="preserve">m²</t>
  </si>
  <si>
    <t xml:space="preserve">Membrana impermeabilizante preelaborada flexible de PVC-P, (fv), de 1,2 mm de espesor, con armadura de velo de fibra de vidrio, y con resistencia a la intemperie.</t>
  </si>
  <si>
    <t xml:space="preserve">mt15dan020b</t>
  </si>
  <si>
    <t xml:space="preserve">m</t>
  </si>
  <si>
    <t xml:space="preserve">Perfil colaminado de chapa de acero y PVC-P, plano, para remate de impermeabilización en los extremos de las membranas de PVC-P y en encuentros con elementos verticales.</t>
  </si>
  <si>
    <t xml:space="preserve">mt16pxa010ab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</si>
  <si>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</si>
  <si>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13164-T1-CS(10/Y)300-DLT(2)5-DS(70,90)-WL(T)0,7-FTCI1.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</si>
  <si>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</si>
  <si>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</si>
  <si>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</si>
  <si>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mt07ame080dgb</t>
  </si>
  <si>
    <t xml:space="preserve">m²</t>
  </si>
  <si>
    <t xml:space="preserve">Malla electrosoldada Q 131 separación 150x150 mm, con alambres longitudinales de 5 mm de diámetro y alambres transversales de 5,0 mm de diámetro, acero AM 500 N, según IRAM-IAS U 500-06.</t>
  </si>
  <si>
    <t xml:space="preserve">mt10haf070lgc</t>
  </si>
  <si>
    <t xml:space="preserve">m³</t>
  </si>
  <si>
    <t xml:space="preserve">Hormigón H-25, clase de exposición ambiental A2, tamaño máximo del agregado 19 mm, consistencia muy plástica, premezclado, según CIRSOC 201 2005.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</si>
  <si>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</si>
  <si>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</si>
  <si>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</si>
  <si>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</si>
  <si>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</si>
  <si>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</si>
  <si>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</si>
  <si>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</si>
  <si>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</si>
  <si>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</si>
  <si>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</si>
  <si>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</si>
  <si>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</si>
  <si>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</si>
  <si>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</si>
  <si>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</si>
  <si>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</si>
  <si>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</si>
  <si>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</si>
  <si>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</si>
  <si>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</si>
  <si>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</si>
  <si>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</si>
  <si>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</si>
  <si>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</si>
  <si>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</si>
  <si>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</si>
  <si>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</si>
  <si>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</si>
  <si>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</si>
  <si>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</si>
  <si>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</si>
  <si>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</si>
  <si>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</si>
  <si>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</si>
  <si>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</si>
  <si>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</si>
  <si>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</si>
  <si>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947,42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</si>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</sst>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70.04" customWidth="1"/>
    <col min="5" max="5" width="12.24" customWidth="1"/>
    <col min="6" max="6" width="13.7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3.73</v>
      </c>
      <c r="G10" s="12">
        <f ca="1">ROUND(INDIRECT(ADDRESS(ROW()+(0), COLUMN()+(-2), 1))*INDIRECT(ADDRESS(ROW()+(0), COLUMN()+(-1), 1)), 2)</f>
        <v>11.19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3944.01</v>
      </c>
      <c r="G11" s="12">
        <f ca="1">ROUND(INDIRECT(ADDRESS(ROW()+(0), COLUMN()+(-2), 1))*INDIRECT(ADDRESS(ROW()+(0), COLUMN()+(-1), 1)), 2)</f>
        <v>394.4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2681.05</v>
      </c>
      <c r="G12" s="12">
        <f ca="1">ROUND(INDIRECT(ADDRESS(ROW()+(0), COLUMN()+(-2), 1))*INDIRECT(ADDRESS(ROW()+(0), COLUMN()+(-1), 1)), 2)</f>
        <v>26.81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58.53</v>
      </c>
      <c r="G13" s="12">
        <f ca="1">ROUND(INDIRECT(ADDRESS(ROW()+(0), COLUMN()+(-2), 1))*INDIRECT(ADDRESS(ROW()+(0), COLUMN()+(-1), 1)), 2)</f>
        <v>0.59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39.32</v>
      </c>
      <c r="G14" s="12">
        <f ca="1">ROUND(INDIRECT(ADDRESS(ROW()+(0), COLUMN()+(-2), 1))*INDIRECT(ADDRESS(ROW()+(0), COLUMN()+(-1), 1)), 2)</f>
        <v>0.31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522.48</v>
      </c>
      <c r="G15" s="12">
        <f ca="1">ROUND(INDIRECT(ADDRESS(ROW()+(0), COLUMN()+(-2), 1))*INDIRECT(ADDRESS(ROW()+(0), COLUMN()+(-1), 1)), 2)</f>
        <v>33.96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7.54</v>
      </c>
      <c r="G16" s="12">
        <f ca="1">ROUND(INDIRECT(ADDRESS(ROW()+(0), COLUMN()+(-2), 1))*INDIRECT(ADDRESS(ROW()+(0), COLUMN()+(-1), 1)), 2)</f>
        <v>75.4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2.1</v>
      </c>
      <c r="F17" s="12">
        <v>39.49</v>
      </c>
      <c r="G17" s="12">
        <f ca="1">ROUND(INDIRECT(ADDRESS(ROW()+(0), COLUMN()+(-2), 1))*INDIRECT(ADDRESS(ROW()+(0), COLUMN()+(-1), 1)), 2)</f>
        <v>82.93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293.54</v>
      </c>
      <c r="G18" s="12">
        <f ca="1">ROUND(INDIRECT(ADDRESS(ROW()+(0), COLUMN()+(-2), 1))*INDIRECT(ADDRESS(ROW()+(0), COLUMN()+(-1), 1)), 2)</f>
        <v>308.22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1">
        <v>0.4</v>
      </c>
      <c r="F19" s="12">
        <v>112.66</v>
      </c>
      <c r="G19" s="12">
        <f ca="1">ROUND(INDIRECT(ADDRESS(ROW()+(0), COLUMN()+(-2), 1))*INDIRECT(ADDRESS(ROW()+(0), COLUMN()+(-1), 1)), 2)</f>
        <v>45.06</v>
      </c>
    </row>
    <row r="20" spans="1:7" ht="55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2">
        <v>122.33</v>
      </c>
      <c r="G20" s="12">
        <f ca="1">ROUND(INDIRECT(ADDRESS(ROW()+(0), COLUMN()+(-2), 1))*INDIRECT(ADDRESS(ROW()+(0), COLUMN()+(-1), 1)), 2)</f>
        <v>128.45</v>
      </c>
    </row>
    <row r="21" spans="1:7" ht="55.50" thickBot="1" customHeight="1">
      <c r="A21" s="1" t="s">
        <v>45</v>
      </c>
      <c r="B21" s="1"/>
      <c r="C21" s="10" t="s">
        <v>46</v>
      </c>
      <c r="D21" s="1" t="s">
        <v>47</v>
      </c>
      <c r="E21" s="11">
        <v>1.05</v>
      </c>
      <c r="F21" s="12">
        <v>23.07</v>
      </c>
      <c r="G21" s="12">
        <f ca="1">ROUND(INDIRECT(ADDRESS(ROW()+(0), COLUMN()+(-2), 1))*INDIRECT(ADDRESS(ROW()+(0), COLUMN()+(-1), 1)), 2)</f>
        <v>24.22</v>
      </c>
    </row>
    <row r="22" spans="1:7" ht="34.50" thickBot="1" customHeight="1">
      <c r="A22" s="1" t="s">
        <v>48</v>
      </c>
      <c r="B22" s="1"/>
      <c r="C22" s="10" t="s">
        <v>49</v>
      </c>
      <c r="D22" s="1" t="s">
        <v>50</v>
      </c>
      <c r="E22" s="11">
        <v>1.1</v>
      </c>
      <c r="F22" s="12">
        <v>158.01</v>
      </c>
      <c r="G22" s="12">
        <f ca="1">ROUND(INDIRECT(ADDRESS(ROW()+(0), COLUMN()+(-2), 1))*INDIRECT(ADDRESS(ROW()+(0), COLUMN()+(-1), 1)), 2)</f>
        <v>173.81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1">
        <v>0.1</v>
      </c>
      <c r="F23" s="12">
        <v>6454.7</v>
      </c>
      <c r="G23" s="12">
        <f ca="1">ROUND(INDIRECT(ADDRESS(ROW()+(0), COLUMN()+(-2), 1))*INDIRECT(ADDRESS(ROW()+(0), COLUMN()+(-1), 1)), 2)</f>
        <v>645.47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0.8</v>
      </c>
      <c r="F24" s="12">
        <v>104.77</v>
      </c>
      <c r="G24" s="12">
        <f ca="1">ROUND(INDIRECT(ADDRESS(ROW()+(0), COLUMN()+(-2), 1))*INDIRECT(ADDRESS(ROW()+(0), COLUMN()+(-1), 1)), 2)</f>
        <v>83.82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343.32</v>
      </c>
      <c r="G25" s="12">
        <f ca="1">ROUND(INDIRECT(ADDRESS(ROW()+(0), COLUMN()+(-2), 1))*INDIRECT(ADDRESS(ROW()+(0), COLUMN()+(-1), 1)), 2)</f>
        <v>274.66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3">
        <v>0.2</v>
      </c>
      <c r="F26" s="14">
        <v>371.24</v>
      </c>
      <c r="G26" s="14">
        <f ca="1">ROUND(INDIRECT(ADDRESS(ROW()+(0), COLUMN()+(-2), 1))*INDIRECT(ADDRESS(ROW()+(0), COLUMN()+(-1), 1)), 2)</f>
        <v>74.25</v>
      </c>
    </row>
    <row r="27" spans="1:7" ht="13.50" thickBot="1" customHeight="1">
      <c r="A27" s="15"/>
      <c r="B27" s="15"/>
      <c r="C27" s="15"/>
      <c r="D27" s="15"/>
      <c r="E27" s="9" t="s">
        <v>63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2383.55</v>
      </c>
    </row>
    <row r="28" spans="1:7" ht="13.50" thickBot="1" customHeight="1">
      <c r="A28" s="15">
        <v>2</v>
      </c>
      <c r="B28" s="15"/>
      <c r="C28" s="15"/>
      <c r="D28" s="18" t="s">
        <v>64</v>
      </c>
      <c r="E28" s="18"/>
      <c r="F28" s="15"/>
      <c r="G28" s="15"/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0.038</v>
      </c>
      <c r="F29" s="14">
        <v>43.04</v>
      </c>
      <c r="G29" s="14">
        <f ca="1">ROUND(INDIRECT(ADDRESS(ROW()+(0), COLUMN()+(-2), 1))*INDIRECT(ADDRESS(ROW()+(0), COLUMN()+(-1), 1)), 2)</f>
        <v>1.64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1))), 2)</f>
        <v>1.64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0.639</v>
      </c>
      <c r="F32" s="12">
        <v>237.76</v>
      </c>
      <c r="G32" s="12">
        <f ca="1">ROUND(INDIRECT(ADDRESS(ROW()+(0), COLUMN()+(-2), 1))*INDIRECT(ADDRESS(ROW()+(0), COLUMN()+(-1), 1)), 2)</f>
        <v>151.93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1.034</v>
      </c>
      <c r="F33" s="12">
        <v>157.61</v>
      </c>
      <c r="G33" s="12">
        <f ca="1">ROUND(INDIRECT(ADDRESS(ROW()+(0), COLUMN()+(-2), 1))*INDIRECT(ADDRESS(ROW()+(0), COLUMN()+(-1), 1)), 2)</f>
        <v>162.97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0.222</v>
      </c>
      <c r="F34" s="12">
        <v>237.76</v>
      </c>
      <c r="G34" s="12">
        <f ca="1">ROUND(INDIRECT(ADDRESS(ROW()+(0), COLUMN()+(-2), 1))*INDIRECT(ADDRESS(ROW()+(0), COLUMN()+(-1), 1)), 2)</f>
        <v>52.78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0.222</v>
      </c>
      <c r="F35" s="12">
        <v>164.16</v>
      </c>
      <c r="G35" s="12">
        <f ca="1">ROUND(INDIRECT(ADDRESS(ROW()+(0), COLUMN()+(-2), 1))*INDIRECT(ADDRESS(ROW()+(0), COLUMN()+(-1), 1)), 2)</f>
        <v>36.44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0.062</v>
      </c>
      <c r="F36" s="12">
        <v>244.81</v>
      </c>
      <c r="G36" s="12">
        <f ca="1">ROUND(INDIRECT(ADDRESS(ROW()+(0), COLUMN()+(-2), 1))*INDIRECT(ADDRESS(ROW()+(0), COLUMN()+(-1), 1)), 2)</f>
        <v>15.18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3">
        <v>0.062</v>
      </c>
      <c r="F37" s="14">
        <v>164.16</v>
      </c>
      <c r="G37" s="14">
        <f ca="1">ROUND(INDIRECT(ADDRESS(ROW()+(0), COLUMN()+(-2), 1))*INDIRECT(ADDRESS(ROW()+(0), COLUMN()+(-1), 1)), 2)</f>
        <v>10.18</v>
      </c>
    </row>
    <row r="38" spans="1:7" ht="13.50" thickBot="1" customHeight="1">
      <c r="A38" s="15"/>
      <c r="B38" s="15"/>
      <c r="C38" s="15"/>
      <c r="D38" s="15"/>
      <c r="E38" s="9" t="s">
        <v>88</v>
      </c>
      <c r="F38" s="9"/>
      <c r="G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429.48</v>
      </c>
    </row>
    <row r="39" spans="1:7" ht="13.50" thickBot="1" customHeight="1">
      <c r="A39" s="15">
        <v>4</v>
      </c>
      <c r="B39" s="15"/>
      <c r="C39" s="15"/>
      <c r="D39" s="18" t="s">
        <v>89</v>
      </c>
      <c r="E39" s="18"/>
      <c r="F39" s="15"/>
      <c r="G39" s="15"/>
    </row>
    <row r="40" spans="1:7" ht="13.50" thickBot="1" customHeight="1">
      <c r="A40" s="19"/>
      <c r="B40" s="19"/>
      <c r="C40" s="20" t="s">
        <v>90</v>
      </c>
      <c r="D40" s="19" t="s">
        <v>91</v>
      </c>
      <c r="E40" s="13">
        <v>2</v>
      </c>
      <c r="F40" s="14">
        <f ca="1">ROUND(SUM(INDIRECT(ADDRESS(ROW()+(-2), COLUMN()+(1), 1)),INDIRECT(ADDRESS(ROW()+(-10), COLUMN()+(1), 1)),INDIRECT(ADDRESS(ROW()+(-13), COLUMN()+(1), 1))), 2)</f>
        <v>2814.67</v>
      </c>
      <c r="G40" s="14">
        <f ca="1">ROUND(INDIRECT(ADDRESS(ROW()+(0), COLUMN()+(-2), 1))*INDIRECT(ADDRESS(ROW()+(0), COLUMN()+(-1), 1))/100, 2)</f>
        <v>56.29</v>
      </c>
    </row>
    <row r="41" spans="1:7" ht="13.50" thickBot="1" customHeight="1">
      <c r="A41" s="21" t="s">
        <v>92</v>
      </c>
      <c r="B41" s="21"/>
      <c r="C41" s="22"/>
      <c r="D41" s="23"/>
      <c r="E41" s="24" t="s">
        <v>93</v>
      </c>
      <c r="F41" s="25"/>
      <c r="G41" s="26">
        <f ca="1">ROUND(SUM(INDIRECT(ADDRESS(ROW()+(-1), COLUMN()+(0), 1)),INDIRECT(ADDRESS(ROW()+(-3), COLUMN()+(0), 1)),INDIRECT(ADDRESS(ROW()+(-11), COLUMN()+(0), 1)),INDIRECT(ADDRESS(ROW()+(-14), COLUMN()+(0), 1))), 2)</f>
        <v>2870.96</v>
      </c>
    </row>
  </sheetData>
  <mergeCells count="4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  <mergeCell ref="A31:B31"/>
    <mergeCell ref="D31:E31"/>
    <mergeCell ref="A32:B32"/>
    <mergeCell ref="A33:B33"/>
    <mergeCell ref="A34:B34"/>
    <mergeCell ref="A35:B35"/>
    <mergeCell ref="A36:B36"/>
    <mergeCell ref="A37:B37"/>
    <mergeCell ref="A38:B38"/>
    <mergeCell ref="E38:F38"/>
    <mergeCell ref="A39:B39"/>
    <mergeCell ref="D39:E39"/>
    <mergeCell ref="A40:B40"/>
    <mergeCell ref="A41:D41"/>
    <mergeCell ref="E41:F41"/>
  </mergeCells>
  <pageMargins left="0.147638" right="0.147638" top="0.206693" bottom="0.206693" header="0.0" footer="0.0"/>
  <pageSetup paperSize="9" orientation="portrait"/>
  <rowBreaks count="0" manualBreakCount="0">
    </rowBreaks>
</worksheet>
</file>