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Hoja 1" sheetId="1" r:id="rId1"/>
  </sheets>
  <calcPr calcId="124519"/>
</workbook>
</file>

<file path=xl/sharedStrings.xml><?xml version="1.0" encoding="utf-8"?>
<sst xmlns="http://schemas.openxmlformats.org/spreadsheetml/2006/main" count="97" uniqueCount="97">
  <si>
    <t xml:space="preserve"/>
  </si>
  <si>
    <t xml:space="preserve">QAB211</t>
  </si>
  <si>
    <t xml:space="preserve">m²</t>
  </si>
  <si>
    <t xml:space="preserve">Techo plano transitable, no ventilado, con piso fijo, para tráfico peatonal público. Impermeabilización con membranas de poliolefinas.</t>
  </si>
  <si>
    <r>
      <rPr>
        <sz val="8.25"/>
        <color rgb="FF000000"/>
        <rFont val="Arial"/>
        <family val="2"/>
      </rPr>
      <t xml:space="preserve">Techo plano transitable, no ventilado, con piso fijo, tipo convencional, pendiente del 1% al 5%, para tráfico peatonal público. FORMACIÓN DE PENDIENTES: mediante encintado de limatesas, limahoyas y juntas con fajas fajas fajas fajas fajas maestras de ladrillo cerámico hueco doble y capa de arcilla expandida, vertida en seco y consolidada en su superficie con lechada de cemento, proporcionando una resistencia a compresión de 1 MPa y con una conductividad térmica de 0,087 W/(mK), con espesor medio de 10 cm; con capa de regularización de mortero de cemento, confeccionado en obra, dosificación 1:6 de 4 cm de espesor, acabado fratasado; AISLAMIENTO TÉRMICO: panel rígido de poliestireno extruido, de superficie lisa y mecanizado lateral a media madera, de 50 mm de espesor, resistencia a compresión &gt;= 300 kPa; IMPERMEABILIZACIÓN: tipo monocapa, adherida, formada por una membrana impermeabilizante flexible tipo EVAC compuesta de una doble hoja de poliolefina termoplástica con acetato de vinil etileno, con ambas caras revestidas de fibras de poliéster no tejidas, de 0,52 mm de espesor y 335 g/m², fijada al soporte en toda su superficie mediante adhesivo cementoso mejorado C2 E, y solapes fijados con adhesivo cementoso mejorado C2 E S1; CAPA DE PROTECCIÓN: piso de baldosas cerámicas de gres rústico 20x20 cm colocadas en capa fina con adhesivo cementoso de fraguado normal, C1 sin ninguna característica adicional, color gris, directamente sobre la impermeabilización, rejuntadas con mortero de juntas cementoso tipo CG 2, color blanco, para juntas de 2 a 15 mm. Incluso crucetas de PVC. El precio no incluye la ejecución y el sellado de las juntas ni la ejecución de remates en los encuentros con paramentos y desagües.</t>
    </r>
    <r>
      <rPr>
        <sz val="8.25"/>
        <color rgb="FF000000"/>
        <rFont val="Arial"/>
        <family val="2"/>
      </rPr>
      <t xml:space="preserve">
</t>
    </r>
  </si>
  <si>
    <t xml:space="preserve">Ítem</t>
  </si>
  <si>
    <t xml:space="preserve">Unidad</t>
  </si>
  <si>
    <t xml:space="preserve">Descripción</t>
  </si>
  <si>
    <t xml:space="preserve">Cantidad</t>
  </si>
  <si>
    <r>
      <rPr>
        <b/>
        <sz val="8.25"/>
        <color rgb="FF000000"/>
        <rFont val="Arial"/>
        <family val="2"/>
      </rPr>
      <t xml:space="preserve">Costo</t>
    </r>
    <r>
      <rPr>
        <b/>
        <sz val="8.25"/>
        <color rgb="FF000000"/>
        <rFont val="Arial"/>
        <family val="2"/>
      </rPr>
      <t xml:space="preserve">
</t>
    </r>
    <r>
      <rPr>
        <b/>
        <sz val="8.25"/>
        <color rgb="FF000000"/>
        <rFont val="Arial"/>
        <family val="2"/>
      </rPr>
      <t xml:space="preserve">unitario</t>
    </r>
  </si>
  <si>
    <r>
      <rPr>
        <b/>
        <sz val="8.25"/>
        <color rgb="FF000000"/>
        <rFont val="Arial"/>
        <family val="2"/>
      </rPr>
      <t xml:space="preserve">Precio</t>
    </r>
    <r>
      <rPr>
        <b/>
        <sz val="8.25"/>
        <color rgb="FF000000"/>
        <rFont val="Arial"/>
        <family val="2"/>
      </rPr>
      <t xml:space="preserve">
</t>
    </r>
    <r>
      <rPr>
        <b/>
        <sz val="8.25"/>
        <color rgb="FF000000"/>
        <rFont val="Arial"/>
        <family val="2"/>
      </rPr>
      <t xml:space="preserve">parcial</t>
    </r>
  </si>
  <si>
    <t xml:space="preserve">Materiales</t>
  </si>
  <si>
    <t xml:space="preserve">mt04lvc010c</t>
  </si>
  <si>
    <t xml:space="preserve">Ud</t>
  </si>
  <si>
    <t xml:space="preserve">Ladrillo cerámico hueco doble, para revestir, 24x11,5x9 cm, densidad 780 kg/m³.</t>
  </si>
  <si>
    <t xml:space="preserve">mt01arl030aa</t>
  </si>
  <si>
    <t xml:space="preserve">m³</t>
  </si>
  <si>
    <t xml:space="preserve">Arcilla expandida, suministrada en sacos.</t>
  </si>
  <si>
    <t xml:space="preserve">mt09lec020b</t>
  </si>
  <si>
    <t xml:space="preserve">m³</t>
  </si>
  <si>
    <t xml:space="preserve">Lechada de cemento 1/3 CEM II/B-P 32,5 N.</t>
  </si>
  <si>
    <t xml:space="preserve">mt16pea020b</t>
  </si>
  <si>
    <t xml:space="preserve">m²</t>
  </si>
  <si>
    <t xml:space="preserve">Panel rígido de poliestireno expandido, mecanizado lateral recto, de 20 mm de espesor, resistencia térmica 0,55 m²K/W, conductividad térmica 0,036 W/(mK), para junta de dilatación.</t>
  </si>
  <si>
    <t xml:space="preserve">mt08aaa010a</t>
  </si>
  <si>
    <t xml:space="preserve">m³</t>
  </si>
  <si>
    <t xml:space="preserve">Agua.</t>
  </si>
  <si>
    <t xml:space="preserve">mt01arg005a</t>
  </si>
  <si>
    <t xml:space="preserve">t</t>
  </si>
  <si>
    <t xml:space="preserve">Arena de cantera, para mortero preparado en obra.</t>
  </si>
  <si>
    <t xml:space="preserve">mt08cem000g</t>
  </si>
  <si>
    <t xml:space="preserve">kg</t>
  </si>
  <si>
    <t xml:space="preserve">Cemento gris en sacos.</t>
  </si>
  <si>
    <t xml:space="preserve">mt16pxa010ac</t>
  </si>
  <si>
    <t xml:space="preserve">m²</t>
  </si>
  <si>
    <t xml:space="preserve">Panel rígido de poliestireno extruido, de superficie lisa y mecanizado lateral a media madera, de 50 mm de espesor, resistencia a compresión &gt;= 300 kPa, resistencia térmica 1,5 m²K/W, conductividad térmica 0,034 W/(mK), Euroclase E de reacción al fuego, con código de designación XPS-EN 13164-T1-CS(10/Y)300-DLT(2)5-DS(70,90)-WL(T)0,7-FTCI1.</t>
  </si>
  <si>
    <t xml:space="preserve">mt09mcr250a</t>
  </si>
  <si>
    <t xml:space="preserve">kg</t>
  </si>
  <si>
    <t xml:space="preserve">Adhesivo cementoso mejorado, C2 E, con tiempo abierto ampliado, para la fijación de geomembranas, compuesto por cementos especiales, agregados seleccionados y resinas sintéticas.</t>
  </si>
  <si>
    <t xml:space="preserve">mt15rev011a</t>
  </si>
  <si>
    <t xml:space="preserve">m²</t>
  </si>
  <si>
    <t xml:space="preserve">Membrana impermeabilizante flexible tipo EVAC, compuesta de una doble hoja de poliolefina termoplástica con acetato de vinil etileno, con ambas caras revestidas de fibras de poliéster no tejidas, de 0,52 mm de espesor y 335 g/m².</t>
  </si>
  <si>
    <t xml:space="preserve">mt09mcr250b</t>
  </si>
  <si>
    <t xml:space="preserve">kg</t>
  </si>
  <si>
    <t xml:space="preserve">Adhesivo cementoso mejorado, C2 E S1, con tiempo abierto ampliado y gran deformabilidad, para la fijación de solapes de geomembranas, compuesto por cementos especiales, agregados seleccionados y resinas sintéticas.</t>
  </si>
  <si>
    <t xml:space="preserve">mt09mcr021g</t>
  </si>
  <si>
    <t xml:space="preserve">kg</t>
  </si>
  <si>
    <t xml:space="preserve">Adhesivo cementoso de fraguado normal, C1, color gris.</t>
  </si>
  <si>
    <t xml:space="preserve">mt18bcr010he800</t>
  </si>
  <si>
    <t xml:space="preserve">m²</t>
  </si>
  <si>
    <t xml:space="preserve">Baldosa cerámica de gres rústico, 20x20 cm, $u 8,00/m², capacidad de absorción de agua 3%&lt;=E&lt;6%.</t>
  </si>
  <si>
    <t xml:space="preserve">mt18acc050b</t>
  </si>
  <si>
    <t xml:space="preserve">Ud</t>
  </si>
  <si>
    <t xml:space="preserve">Crucetas de PVC para separación entre 3 y 15 mm.</t>
  </si>
  <si>
    <t xml:space="preserve">mt18rcr010a300</t>
  </si>
  <si>
    <t xml:space="preserve">m</t>
  </si>
  <si>
    <t xml:space="preserve">Zócalo cerámico de gres rústico, de 7 cm de ancho, $u 3,00/m.</t>
  </si>
  <si>
    <t xml:space="preserve">mt09mcp020fv</t>
  </si>
  <si>
    <t xml:space="preserve">kg</t>
  </si>
  <si>
    <t xml:space="preserve">Mortero de juntas cementoso tipo CG2, color blanco, para juntas de 2 a 15 mm, compuesto por cemento de alta resistencia, cuarzo, aditivos especiales, pigmentos y resinas sintéticas.</t>
  </si>
  <si>
    <t xml:space="preserve">Subtotal materiales:</t>
  </si>
  <si>
    <t xml:space="preserve">Equipo</t>
  </si>
  <si>
    <t xml:space="preserve">mq06hor010</t>
  </si>
  <si>
    <t xml:space="preserve">h</t>
  </si>
  <si>
    <t xml:space="preserve">Hormigonera.</t>
  </si>
  <si>
    <t xml:space="preserve">Subtotal equipo:</t>
  </si>
  <si>
    <t xml:space="preserve">Mano de obra</t>
  </si>
  <si>
    <t xml:space="preserve">mo020</t>
  </si>
  <si>
    <t xml:space="preserve">h</t>
  </si>
  <si>
    <t xml:space="preserve">Oficial albañil de construcción.</t>
  </si>
  <si>
    <t xml:space="preserve">mo113</t>
  </si>
  <si>
    <t xml:space="preserve">h</t>
  </si>
  <si>
    <t xml:space="preserve">Peón de construcción.</t>
  </si>
  <si>
    <t xml:space="preserve">mo029</t>
  </si>
  <si>
    <t xml:space="preserve">h</t>
  </si>
  <si>
    <t xml:space="preserve">Oficial aplicador de membranas impermeabilizantes preelaboradas.</t>
  </si>
  <si>
    <t xml:space="preserve">mo067</t>
  </si>
  <si>
    <t xml:space="preserve">h</t>
  </si>
  <si>
    <t xml:space="preserve">Medio oficial aplicador de membranas impermeabilizantes preelaboradas.</t>
  </si>
  <si>
    <t xml:space="preserve">mo054</t>
  </si>
  <si>
    <t xml:space="preserve">h</t>
  </si>
  <si>
    <t xml:space="preserve">Oficial instalador de aislantes.</t>
  </si>
  <si>
    <t xml:space="preserve">mo101</t>
  </si>
  <si>
    <t xml:space="preserve">h</t>
  </si>
  <si>
    <t xml:space="preserve">Medio oficial instalador de aislantes.</t>
  </si>
  <si>
    <t xml:space="preserve">mo023</t>
  </si>
  <si>
    <t xml:space="preserve">h</t>
  </si>
  <si>
    <t xml:space="preserve">Oficial colocador de pisos.</t>
  </si>
  <si>
    <t xml:space="preserve">mo061</t>
  </si>
  <si>
    <t xml:space="preserve">h</t>
  </si>
  <si>
    <t xml:space="preserve">Medio oficial colocador de pisos.</t>
  </si>
  <si>
    <t xml:space="preserve">Subtotal mano de obra:</t>
  </si>
  <si>
    <t xml:space="preserve">Herramientas</t>
  </si>
  <si>
    <t xml:space="preserve">%</t>
  </si>
  <si>
    <t xml:space="preserve">Herramientas</t>
  </si>
  <si>
    <t xml:space="preserve">Coste de mantenimiento decenal: $u 687,94 en los primeros 10 años.</t>
  </si>
  <si>
    <r>
      <rPr>
        <b/>
        <sz val="8.25"/>
        <color rgb="FF000000"/>
        <rFont val="Arial"/>
        <family val="2"/>
      </rPr>
      <t xml:space="preserve">Costos directos</t>
    </r>
    <r>
      <rPr>
        <sz val="8.25"/>
        <color rgb="FF000000"/>
        <rFont val="Arial"/>
        <family val="2"/>
      </rPr>
      <t xml:space="preserve"> </t>
    </r>
    <r>
      <rPr>
        <sz val="8.25"/>
        <color rgb="FF000000"/>
        <rFont val="Arial"/>
        <family val="2"/>
      </rPr>
      <t xml:space="preserve">(1+2+3+4)</t>
    </r>
    <r>
      <rPr>
        <sz val="8.25"/>
        <color rgb="FF000000"/>
        <rFont val="Arial"/>
        <family val="2"/>
      </rPr>
      <t xml:space="preserve">:</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</si>
</sst>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s>
  <cellStyleXfs count="1">
    <xf numFmtId="0" fontId="0" fillId="0" borderId="0"/>
  </cellStyleXfs>
  <cellXfs count="27">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2" xfId="0" applyFont="1" applyAlignment="1">
      <alignment horizontal="center" vertical="bottom" wrapText="1"/>
    </xf>
    <xf numFmtId="0" fontId="0" fillId="0" borderId="2" xfId="0" applyFont="1" applyAlignment="1">
      <alignment horizontal="right" vertical="bottom" wrapText="1"/>
    </xf>
    <xf numFmtId="0" fontId="0" fillId="0" borderId="3" xfId="0" applyFont="1" applyAlignment="1">
      <alignment horizontal="center" vertical="center" wrapText="1"/>
    </xf>
    <xf numFmtId="0" fontId="0" fillId="0" borderId="3" xfId="0" applyFont="1" applyAlignment="1">
      <alignment horizontal="left" vertical="center" wrapText="1"/>
    </xf>
    <xf numFmtId="0" fontId="0" fillId="0" borderId="0" xfId="0" applyFont="1" applyAlignment="1">
      <alignment horizontal="center" vertical="top" wrapText="1"/>
    </xf>
    <xf numFmtId="200" fontId="0" fillId="0" borderId="0" xfId="0" applyFont="1" applyAlignment="1">
      <alignment horizontal="right" vertical="top" wrapText="1"/>
    </xf>
    <xf numFmtId="201" fontId="0" fillId="0" borderId="0" xfId="0" applyFont="1" applyAlignment="1">
      <alignment horizontal="right" vertical="top" wrapText="1"/>
    </xf>
    <xf numFmtId="200" fontId="0" fillId="0" borderId="2" xfId="0" applyFont="1" applyAlignment="1">
      <alignment horizontal="right" vertical="top" wrapText="1"/>
    </xf>
    <xf numFmtId="201" fontId="0" fillId="0" borderId="2" xfId="0" applyFont="1" applyAlignment="1">
      <alignment horizontal="right" vertical="top" wrapText="1"/>
    </xf>
    <xf numFmtId="0" fontId="0" fillId="0" borderId="0" xfId="0" applyFont="1" applyAlignment="1">
      <alignment horizontal="center" vertical="center" wrapText="1"/>
    </xf>
    <xf numFmtId="201" fontId="1" fillId="0" borderId="0" xfId="0" applyFont="1" applyAlignment="1">
      <alignment horizontal="right" vertical="top" wrapText="1"/>
    </xf>
    <xf numFmtId="201" fontId="1" fillId="0" borderId="3" xfId="0" applyFont="1" applyAlignment="1">
      <alignment horizontal="right" vertical="top" wrapText="1"/>
    </xf>
    <xf numFmtId="0" fontId="0" fillId="0" borderId="0" xfId="0" applyFont="1" applyAlignment="1">
      <alignment horizontal="left" vertical="center" wrapText="1"/>
    </xf>
    <xf numFmtId="0" fontId="0" fillId="0" borderId="2" xfId="0" applyFont="1" applyAlignment="1">
      <alignment horizontal="left" vertical="top" wrapText="1"/>
    </xf>
    <xf numFmtId="0" fontId="0" fillId="0" borderId="2" xfId="0" applyFont="1" applyAlignment="1">
      <alignment horizontal="center" vertical="top" wrapText="1"/>
    </xf>
    <xf numFmtId="0" fontId="0" fillId="0" borderId="4" xfId="0" applyFont="1" applyAlignment="1">
      <alignment horizontal="lef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right" vertical="center" wrapText="1"/>
    </xf>
    <xf numFmtId="0" fontId="0" fillId="0" borderId="3" xfId="0" applyFont="1" applyAlignment="1">
      <alignment horizontal="right" vertical="center" wrapText="1"/>
    </xf>
    <xf numFmtId="201" fontId="0" fillId="0" borderId="3" xfId="0" applyFont="1" applyAlignment="1">
      <alignment horizontal="right" vertical="top"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8.33" customWidth="1"/>
    <col min="2" max="2" width="6.29" customWidth="1"/>
    <col min="3" max="3" width="1.53" customWidth="1"/>
    <col min="4" max="4" width="7.65" customWidth="1"/>
    <col min="5" max="5" width="68.68" customWidth="1"/>
    <col min="6" max="6" width="12.24" customWidth="1"/>
    <col min="7" max="7" width="13.77" customWidth="1"/>
    <col min="8" max="8" width="10.03" customWidth="1"/>
  </cols>
  <sheetData>
    <row r="1" spans="1:1" ht="2.25" thickBot="1" customHeight="1">
      <c r="A1" s="1" t="s">
        <v>0</v>
      </c>
      <c r="B1" s="1"/>
      <c r="C1" s="1"/>
      <c r="D1" s="1"/>
      <c r="E1" s="1"/>
      <c r="F1" s="1"/>
      <c r="G1" s="1"/>
      <c r="H1" s="1"/>
    </row>
    <row r="3" spans="1:8" ht="24.00" thickBot="1" customHeight="1">
      <c r="A3" s="2" t="s">
        <v>1</v>
      </c>
      <c r="B3" s="3" t="s">
        <v>2</v>
      </c>
      <c r="C3" s="2" t="s">
        <v>3</v>
      </c>
      <c r="D3" s="2"/>
      <c r="E3" s="2"/>
      <c r="F3" s="2"/>
      <c r="G3" s="2"/>
      <c r="H3" s="2"/>
    </row>
    <row r="5" spans="1:8" ht="139.50" thickBot="1" customHeight="1">
      <c r="A5" s="5" t="s">
        <v>4</v>
      </c>
      <c r="B5" s="5"/>
      <c r="C5" s="5"/>
      <c r="D5" s="5"/>
      <c r="E5" s="5"/>
      <c r="F5" s="5"/>
      <c r="G5" s="5"/>
      <c r="H5" s="5"/>
    </row>
    <row r="8" spans="1:8" ht="24.00" thickBot="1" customHeight="1">
      <c r="A8" s="6" t="s">
        <v>5</v>
      </c>
      <c r="B8" s="6"/>
      <c r="C8" s="6"/>
      <c r="D8" s="6" t="s">
        <v>6</v>
      </c>
      <c r="E8" s="6" t="s">
        <v>7</v>
      </c>
      <c r="F8" s="7" t="s">
        <v>8</v>
      </c>
      <c r="G8" s="7" t="s">
        <v>9</v>
      </c>
      <c r="H8" s="7" t="s">
        <v>10</v>
      </c>
    </row>
    <row r="9" spans="1:8" ht="13.50" thickBot="1" customHeight="1">
      <c r="A9" s="8">
        <v>1</v>
      </c>
      <c r="B9" s="8"/>
      <c r="C9" s="8"/>
      <c r="D9" s="8"/>
      <c r="E9" s="9" t="s">
        <v>11</v>
      </c>
      <c r="F9" s="9"/>
      <c r="G9" s="8"/>
      <c r="H9" s="8"/>
    </row>
    <row r="10" spans="1:8" ht="13.50" thickBot="1" customHeight="1">
      <c r="A10" s="1" t="s">
        <v>12</v>
      </c>
      <c r="B10" s="1"/>
      <c r="C10" s="1"/>
      <c r="D10" s="10" t="s">
        <v>13</v>
      </c>
      <c r="E10" s="1" t="s">
        <v>14</v>
      </c>
      <c r="F10" s="11">
        <v>3</v>
      </c>
      <c r="G10" s="12">
        <v>3.73</v>
      </c>
      <c r="H10" s="12">
        <f ca="1">ROUND(INDIRECT(ADDRESS(ROW()+(0), COLUMN()+(-2), 1))*INDIRECT(ADDRESS(ROW()+(0), COLUMN()+(-1), 1)), 2)</f>
        <v>11.19</v>
      </c>
    </row>
    <row r="11" spans="1:8" ht="13.50" thickBot="1" customHeight="1">
      <c r="A11" s="1" t="s">
        <v>15</v>
      </c>
      <c r="B11" s="1"/>
      <c r="C11" s="1"/>
      <c r="D11" s="10" t="s">
        <v>16</v>
      </c>
      <c r="E11" s="1" t="s">
        <v>17</v>
      </c>
      <c r="F11" s="11">
        <v>0.1</v>
      </c>
      <c r="G11" s="12">
        <v>3944.01</v>
      </c>
      <c r="H11" s="12">
        <f ca="1">ROUND(INDIRECT(ADDRESS(ROW()+(0), COLUMN()+(-2), 1))*INDIRECT(ADDRESS(ROW()+(0), COLUMN()+(-1), 1)), 2)</f>
        <v>394.4</v>
      </c>
    </row>
    <row r="12" spans="1:8" ht="13.50" thickBot="1" customHeight="1">
      <c r="A12" s="1" t="s">
        <v>18</v>
      </c>
      <c r="B12" s="1"/>
      <c r="C12" s="1"/>
      <c r="D12" s="10" t="s">
        <v>19</v>
      </c>
      <c r="E12" s="1" t="s">
        <v>20</v>
      </c>
      <c r="F12" s="11">
        <v>0.01</v>
      </c>
      <c r="G12" s="12">
        <v>2681.05</v>
      </c>
      <c r="H12" s="12">
        <f ca="1">ROUND(INDIRECT(ADDRESS(ROW()+(0), COLUMN()+(-2), 1))*INDIRECT(ADDRESS(ROW()+(0), COLUMN()+(-1), 1)), 2)</f>
        <v>26.81</v>
      </c>
    </row>
    <row r="13" spans="1:8" ht="34.50" thickBot="1" customHeight="1">
      <c r="A13" s="1" t="s">
        <v>21</v>
      </c>
      <c r="B13" s="1"/>
      <c r="C13" s="1"/>
      <c r="D13" s="10" t="s">
        <v>22</v>
      </c>
      <c r="E13" s="1" t="s">
        <v>23</v>
      </c>
      <c r="F13" s="11">
        <v>0.01</v>
      </c>
      <c r="G13" s="12">
        <v>58.53</v>
      </c>
      <c r="H13" s="12">
        <f ca="1">ROUND(INDIRECT(ADDRESS(ROW()+(0), COLUMN()+(-2), 1))*INDIRECT(ADDRESS(ROW()+(0), COLUMN()+(-1), 1)), 2)</f>
        <v>0.59</v>
      </c>
    </row>
    <row r="14" spans="1:8" ht="13.50" thickBot="1" customHeight="1">
      <c r="A14" s="1" t="s">
        <v>24</v>
      </c>
      <c r="B14" s="1"/>
      <c r="C14" s="1"/>
      <c r="D14" s="10" t="s">
        <v>25</v>
      </c>
      <c r="E14" s="1" t="s">
        <v>26</v>
      </c>
      <c r="F14" s="11">
        <v>0.008</v>
      </c>
      <c r="G14" s="12">
        <v>39.32</v>
      </c>
      <c r="H14" s="12">
        <f ca="1">ROUND(INDIRECT(ADDRESS(ROW()+(0), COLUMN()+(-2), 1))*INDIRECT(ADDRESS(ROW()+(0), COLUMN()+(-1), 1)), 2)</f>
        <v>0.31</v>
      </c>
    </row>
    <row r="15" spans="1:8" ht="13.50" thickBot="1" customHeight="1">
      <c r="A15" s="1" t="s">
        <v>27</v>
      </c>
      <c r="B15" s="1"/>
      <c r="C15" s="1"/>
      <c r="D15" s="10" t="s">
        <v>28</v>
      </c>
      <c r="E15" s="1" t="s">
        <v>29</v>
      </c>
      <c r="F15" s="11">
        <v>0.065</v>
      </c>
      <c r="G15" s="12">
        <v>522.48</v>
      </c>
      <c r="H15" s="12">
        <f ca="1">ROUND(INDIRECT(ADDRESS(ROW()+(0), COLUMN()+(-2), 1))*INDIRECT(ADDRESS(ROW()+(0), COLUMN()+(-1), 1)), 2)</f>
        <v>33.96</v>
      </c>
    </row>
    <row r="16" spans="1:8" ht="13.50" thickBot="1" customHeight="1">
      <c r="A16" s="1" t="s">
        <v>30</v>
      </c>
      <c r="B16" s="1"/>
      <c r="C16" s="1"/>
      <c r="D16" s="10" t="s">
        <v>31</v>
      </c>
      <c r="E16" s="1" t="s">
        <v>32</v>
      </c>
      <c r="F16" s="11">
        <v>10</v>
      </c>
      <c r="G16" s="12">
        <v>7.54</v>
      </c>
      <c r="H16" s="12">
        <f ca="1">ROUND(INDIRECT(ADDRESS(ROW()+(0), COLUMN()+(-2), 1))*INDIRECT(ADDRESS(ROW()+(0), COLUMN()+(-1), 1)), 2)</f>
        <v>75.4</v>
      </c>
    </row>
    <row r="17" spans="1:8" ht="55.50" thickBot="1" customHeight="1">
      <c r="A17" s="1" t="s">
        <v>33</v>
      </c>
      <c r="B17" s="1"/>
      <c r="C17" s="1"/>
      <c r="D17" s="10" t="s">
        <v>34</v>
      </c>
      <c r="E17" s="1" t="s">
        <v>35</v>
      </c>
      <c r="F17" s="11">
        <v>1.05</v>
      </c>
      <c r="G17" s="12">
        <v>152.86</v>
      </c>
      <c r="H17" s="12">
        <f ca="1">ROUND(INDIRECT(ADDRESS(ROW()+(0), COLUMN()+(-2), 1))*INDIRECT(ADDRESS(ROW()+(0), COLUMN()+(-1), 1)), 2)</f>
        <v>160.5</v>
      </c>
    </row>
    <row r="18" spans="1:8" ht="34.50" thickBot="1" customHeight="1">
      <c r="A18" s="1" t="s">
        <v>36</v>
      </c>
      <c r="B18" s="1"/>
      <c r="C18" s="1"/>
      <c r="D18" s="10" t="s">
        <v>37</v>
      </c>
      <c r="E18" s="1" t="s">
        <v>38</v>
      </c>
      <c r="F18" s="11">
        <v>4</v>
      </c>
      <c r="G18" s="12">
        <v>17.86</v>
      </c>
      <c r="H18" s="12">
        <f ca="1">ROUND(INDIRECT(ADDRESS(ROW()+(0), COLUMN()+(-2), 1))*INDIRECT(ADDRESS(ROW()+(0), COLUMN()+(-1), 1)), 2)</f>
        <v>71.44</v>
      </c>
    </row>
    <row r="19" spans="1:8" ht="34.50" thickBot="1" customHeight="1">
      <c r="A19" s="1" t="s">
        <v>39</v>
      </c>
      <c r="B19" s="1"/>
      <c r="C19" s="1"/>
      <c r="D19" s="10" t="s">
        <v>40</v>
      </c>
      <c r="E19" s="1" t="s">
        <v>41</v>
      </c>
      <c r="F19" s="11">
        <v>1.1</v>
      </c>
      <c r="G19" s="12">
        <v>443.63</v>
      </c>
      <c r="H19" s="12">
        <f ca="1">ROUND(INDIRECT(ADDRESS(ROW()+(0), COLUMN()+(-2), 1))*INDIRECT(ADDRESS(ROW()+(0), COLUMN()+(-1), 1)), 2)</f>
        <v>487.99</v>
      </c>
    </row>
    <row r="20" spans="1:8" ht="34.50" thickBot="1" customHeight="1">
      <c r="A20" s="1" t="s">
        <v>42</v>
      </c>
      <c r="B20" s="1"/>
      <c r="C20" s="1"/>
      <c r="D20" s="10" t="s">
        <v>43</v>
      </c>
      <c r="E20" s="1" t="s">
        <v>44</v>
      </c>
      <c r="F20" s="11">
        <v>0.3</v>
      </c>
      <c r="G20" s="12">
        <v>76.53</v>
      </c>
      <c r="H20" s="12">
        <f ca="1">ROUND(INDIRECT(ADDRESS(ROW()+(0), COLUMN()+(-2), 1))*INDIRECT(ADDRESS(ROW()+(0), COLUMN()+(-1), 1)), 2)</f>
        <v>22.96</v>
      </c>
    </row>
    <row r="21" spans="1:8" ht="13.50" thickBot="1" customHeight="1">
      <c r="A21" s="1" t="s">
        <v>45</v>
      </c>
      <c r="B21" s="1"/>
      <c r="C21" s="1"/>
      <c r="D21" s="10" t="s">
        <v>46</v>
      </c>
      <c r="E21" s="1" t="s">
        <v>47</v>
      </c>
      <c r="F21" s="11">
        <v>4</v>
      </c>
      <c r="G21" s="12">
        <v>8.93</v>
      </c>
      <c r="H21" s="12">
        <f ca="1">ROUND(INDIRECT(ADDRESS(ROW()+(0), COLUMN()+(-2), 1))*INDIRECT(ADDRESS(ROW()+(0), COLUMN()+(-1), 1)), 2)</f>
        <v>35.72</v>
      </c>
    </row>
    <row r="22" spans="1:8" ht="24.00" thickBot="1" customHeight="1">
      <c r="A22" s="1" t="s">
        <v>48</v>
      </c>
      <c r="B22" s="1"/>
      <c r="C22" s="1"/>
      <c r="D22" s="10" t="s">
        <v>49</v>
      </c>
      <c r="E22" s="1" t="s">
        <v>50</v>
      </c>
      <c r="F22" s="11">
        <v>1.05</v>
      </c>
      <c r="G22" s="12">
        <v>296.19</v>
      </c>
      <c r="H22" s="12">
        <f ca="1">ROUND(INDIRECT(ADDRESS(ROW()+(0), COLUMN()+(-2), 1))*INDIRECT(ADDRESS(ROW()+(0), COLUMN()+(-1), 1)), 2)</f>
        <v>311</v>
      </c>
    </row>
    <row r="23" spans="1:8" ht="13.50" thickBot="1" customHeight="1">
      <c r="A23" s="1" t="s">
        <v>51</v>
      </c>
      <c r="B23" s="1"/>
      <c r="C23" s="1"/>
      <c r="D23" s="10" t="s">
        <v>52</v>
      </c>
      <c r="E23" s="1" t="s">
        <v>53</v>
      </c>
      <c r="F23" s="11">
        <v>14</v>
      </c>
      <c r="G23" s="12">
        <v>0.76</v>
      </c>
      <c r="H23" s="12">
        <f ca="1">ROUND(INDIRECT(ADDRESS(ROW()+(0), COLUMN()+(-2), 1))*INDIRECT(ADDRESS(ROW()+(0), COLUMN()+(-1), 1)), 2)</f>
        <v>10.64</v>
      </c>
    </row>
    <row r="24" spans="1:8" ht="13.50" thickBot="1" customHeight="1">
      <c r="A24" s="1" t="s">
        <v>54</v>
      </c>
      <c r="B24" s="1"/>
      <c r="C24" s="1"/>
      <c r="D24" s="10" t="s">
        <v>55</v>
      </c>
      <c r="E24" s="1" t="s">
        <v>56</v>
      </c>
      <c r="F24" s="11">
        <v>0.4</v>
      </c>
      <c r="G24" s="12">
        <v>111.07</v>
      </c>
      <c r="H24" s="12">
        <f ca="1">ROUND(INDIRECT(ADDRESS(ROW()+(0), COLUMN()+(-2), 1))*INDIRECT(ADDRESS(ROW()+(0), COLUMN()+(-1), 1)), 2)</f>
        <v>44.43</v>
      </c>
    </row>
    <row r="25" spans="1:8" ht="34.50" thickBot="1" customHeight="1">
      <c r="A25" s="1" t="s">
        <v>57</v>
      </c>
      <c r="B25" s="1"/>
      <c r="C25" s="1"/>
      <c r="D25" s="10" t="s">
        <v>58</v>
      </c>
      <c r="E25" s="1" t="s">
        <v>59</v>
      </c>
      <c r="F25" s="13">
        <v>0.05</v>
      </c>
      <c r="G25" s="14">
        <v>19.8</v>
      </c>
      <c r="H25" s="14">
        <f ca="1">ROUND(INDIRECT(ADDRESS(ROW()+(0), COLUMN()+(-2), 1))*INDIRECT(ADDRESS(ROW()+(0), COLUMN()+(-1), 1)), 2)</f>
        <v>0.99</v>
      </c>
    </row>
    <row r="26" spans="1:8" ht="13.50" thickBot="1" customHeight="1">
      <c r="A26" s="15"/>
      <c r="B26" s="15"/>
      <c r="C26" s="15"/>
      <c r="D26" s="15"/>
      <c r="E26" s="15"/>
      <c r="F26" s="9" t="s">
        <v>60</v>
      </c>
      <c r="G26" s="9"/>
      <c r="H26" s="17">
        <f ca="1">ROUND(SUM(INDIRECT(ADDRESS(ROW()+(-1), COLUMN()+(0), 1)),INDIRECT(ADDRESS(ROW()+(-2), COLUMN()+(0), 1)),INDIRECT(ADDRESS(ROW()+(-3), COLUMN()+(0), 1)),INDIRECT(ADDRESS(ROW()+(-4), COLUMN()+(0), 1)),INDIRECT(ADDRESS(ROW()+(-5), COLUMN()+(0), 1)),INDIRECT(ADDRESS(ROW()+(-6), COLUMN()+(0), 1)),INDIRECT(ADDRESS(ROW()+(-7), COLUMN()+(0), 1)),INDIRECT(ADDRESS(ROW()+(-8), COLUMN()+(0), 1)),INDIRECT(ADDRESS(ROW()+(-9), COLUMN()+(0), 1)),INDIRECT(ADDRESS(ROW()+(-10), COLUMN()+(0), 1)),INDIRECT(ADDRESS(ROW()+(-11), COLUMN()+(0), 1)),INDIRECT(ADDRESS(ROW()+(-12), COLUMN()+(0), 1)),INDIRECT(ADDRESS(ROW()+(-13), COLUMN()+(0), 1)),INDIRECT(ADDRESS(ROW()+(-14), COLUMN()+(0), 1)),INDIRECT(ADDRESS(ROW()+(-15), COLUMN()+(0), 1)),INDIRECT(ADDRESS(ROW()+(-16), COLUMN()+(0), 1))), 2)</f>
        <v>1688.33</v>
      </c>
    </row>
    <row r="27" spans="1:8" ht="13.50" thickBot="1" customHeight="1">
      <c r="A27" s="15">
        <v>2</v>
      </c>
      <c r="B27" s="15"/>
      <c r="C27" s="15"/>
      <c r="D27" s="15"/>
      <c r="E27" s="18" t="s">
        <v>61</v>
      </c>
      <c r="F27" s="18"/>
      <c r="G27" s="15"/>
      <c r="H27" s="15"/>
    </row>
    <row r="28" spans="1:8" ht="13.50" thickBot="1" customHeight="1">
      <c r="A28" s="1" t="s">
        <v>62</v>
      </c>
      <c r="B28" s="1"/>
      <c r="C28" s="1"/>
      <c r="D28" s="10" t="s">
        <v>63</v>
      </c>
      <c r="E28" s="1" t="s">
        <v>64</v>
      </c>
      <c r="F28" s="13">
        <v>0.038</v>
      </c>
      <c r="G28" s="14">
        <v>43.04</v>
      </c>
      <c r="H28" s="14">
        <f ca="1">ROUND(INDIRECT(ADDRESS(ROW()+(0), COLUMN()+(-2), 1))*INDIRECT(ADDRESS(ROW()+(0), COLUMN()+(-1), 1)), 2)</f>
        <v>1.64</v>
      </c>
    </row>
    <row r="29" spans="1:8" ht="13.50" thickBot="1" customHeight="1">
      <c r="A29" s="15"/>
      <c r="B29" s="15"/>
      <c r="C29" s="15"/>
      <c r="D29" s="15"/>
      <c r="E29" s="15"/>
      <c r="F29" s="9" t="s">
        <v>65</v>
      </c>
      <c r="G29" s="9"/>
      <c r="H29" s="17">
        <f ca="1">ROUND(SUM(INDIRECT(ADDRESS(ROW()+(-1), COLUMN()+(0), 1))), 2)</f>
        <v>1.64</v>
      </c>
    </row>
    <row r="30" spans="1:8" ht="13.50" thickBot="1" customHeight="1">
      <c r="A30" s="15">
        <v>3</v>
      </c>
      <c r="B30" s="15"/>
      <c r="C30" s="15"/>
      <c r="D30" s="15"/>
      <c r="E30" s="18" t="s">
        <v>66</v>
      </c>
      <c r="F30" s="18"/>
      <c r="G30" s="15"/>
      <c r="H30" s="15"/>
    </row>
    <row r="31" spans="1:8" ht="13.50" thickBot="1" customHeight="1">
      <c r="A31" s="1" t="s">
        <v>67</v>
      </c>
      <c r="B31" s="1"/>
      <c r="C31" s="1"/>
      <c r="D31" s="10" t="s">
        <v>68</v>
      </c>
      <c r="E31" s="1" t="s">
        <v>69</v>
      </c>
      <c r="F31" s="11">
        <v>0.111</v>
      </c>
      <c r="G31" s="12">
        <v>237.76</v>
      </c>
      <c r="H31" s="12">
        <f ca="1">ROUND(INDIRECT(ADDRESS(ROW()+(0), COLUMN()+(-2), 1))*INDIRECT(ADDRESS(ROW()+(0), COLUMN()+(-1), 1)), 2)</f>
        <v>26.39</v>
      </c>
    </row>
    <row r="32" spans="1:8" ht="13.50" thickBot="1" customHeight="1">
      <c r="A32" s="1" t="s">
        <v>70</v>
      </c>
      <c r="B32" s="1"/>
      <c r="C32" s="1"/>
      <c r="D32" s="10" t="s">
        <v>71</v>
      </c>
      <c r="E32" s="1" t="s">
        <v>72</v>
      </c>
      <c r="F32" s="11">
        <v>0.506</v>
      </c>
      <c r="G32" s="12">
        <v>157.61</v>
      </c>
      <c r="H32" s="12">
        <f ca="1">ROUND(INDIRECT(ADDRESS(ROW()+(0), COLUMN()+(-2), 1))*INDIRECT(ADDRESS(ROW()+(0), COLUMN()+(-1), 1)), 2)</f>
        <v>79.75</v>
      </c>
    </row>
    <row r="33" spans="1:8" ht="13.50" thickBot="1" customHeight="1">
      <c r="A33" s="1" t="s">
        <v>73</v>
      </c>
      <c r="B33" s="1"/>
      <c r="C33" s="1"/>
      <c r="D33" s="10" t="s">
        <v>74</v>
      </c>
      <c r="E33" s="1" t="s">
        <v>75</v>
      </c>
      <c r="F33" s="11">
        <v>0.16</v>
      </c>
      <c r="G33" s="12">
        <v>237.76</v>
      </c>
      <c r="H33" s="12">
        <f ca="1">ROUND(INDIRECT(ADDRESS(ROW()+(0), COLUMN()+(-2), 1))*INDIRECT(ADDRESS(ROW()+(0), COLUMN()+(-1), 1)), 2)</f>
        <v>38.04</v>
      </c>
    </row>
    <row r="34" spans="1:8" ht="13.50" thickBot="1" customHeight="1">
      <c r="A34" s="1" t="s">
        <v>76</v>
      </c>
      <c r="B34" s="1"/>
      <c r="C34" s="1"/>
      <c r="D34" s="10" t="s">
        <v>77</v>
      </c>
      <c r="E34" s="1" t="s">
        <v>78</v>
      </c>
      <c r="F34" s="11">
        <v>0.16</v>
      </c>
      <c r="G34" s="12">
        <v>164.16</v>
      </c>
      <c r="H34" s="12">
        <f ca="1">ROUND(INDIRECT(ADDRESS(ROW()+(0), COLUMN()+(-2), 1))*INDIRECT(ADDRESS(ROW()+(0), COLUMN()+(-1), 1)), 2)</f>
        <v>26.27</v>
      </c>
    </row>
    <row r="35" spans="1:8" ht="13.50" thickBot="1" customHeight="1">
      <c r="A35" s="1" t="s">
        <v>79</v>
      </c>
      <c r="B35" s="1"/>
      <c r="C35" s="1"/>
      <c r="D35" s="10" t="s">
        <v>80</v>
      </c>
      <c r="E35" s="1" t="s">
        <v>81</v>
      </c>
      <c r="F35" s="11">
        <v>0.062</v>
      </c>
      <c r="G35" s="12">
        <v>244.81</v>
      </c>
      <c r="H35" s="12">
        <f ca="1">ROUND(INDIRECT(ADDRESS(ROW()+(0), COLUMN()+(-2), 1))*INDIRECT(ADDRESS(ROW()+(0), COLUMN()+(-1), 1)), 2)</f>
        <v>15.18</v>
      </c>
    </row>
    <row r="36" spans="1:8" ht="13.50" thickBot="1" customHeight="1">
      <c r="A36" s="1" t="s">
        <v>82</v>
      </c>
      <c r="B36" s="1"/>
      <c r="C36" s="1"/>
      <c r="D36" s="10" t="s">
        <v>83</v>
      </c>
      <c r="E36" s="1" t="s">
        <v>84</v>
      </c>
      <c r="F36" s="11">
        <v>0.062</v>
      </c>
      <c r="G36" s="12">
        <v>164.16</v>
      </c>
      <c r="H36" s="12">
        <f ca="1">ROUND(INDIRECT(ADDRESS(ROW()+(0), COLUMN()+(-2), 1))*INDIRECT(ADDRESS(ROW()+(0), COLUMN()+(-1), 1)), 2)</f>
        <v>10.18</v>
      </c>
    </row>
    <row r="37" spans="1:8" ht="13.50" thickBot="1" customHeight="1">
      <c r="A37" s="1" t="s">
        <v>85</v>
      </c>
      <c r="B37" s="1"/>
      <c r="C37" s="1"/>
      <c r="D37" s="10" t="s">
        <v>86</v>
      </c>
      <c r="E37" s="1" t="s">
        <v>87</v>
      </c>
      <c r="F37" s="11">
        <v>0.494</v>
      </c>
      <c r="G37" s="12">
        <v>237.76</v>
      </c>
      <c r="H37" s="12">
        <f ca="1">ROUND(INDIRECT(ADDRESS(ROW()+(0), COLUMN()+(-2), 1))*INDIRECT(ADDRESS(ROW()+(0), COLUMN()+(-1), 1)), 2)</f>
        <v>117.45</v>
      </c>
    </row>
    <row r="38" spans="1:8" ht="13.50" thickBot="1" customHeight="1">
      <c r="A38" s="1" t="s">
        <v>88</v>
      </c>
      <c r="B38" s="1"/>
      <c r="C38" s="1"/>
      <c r="D38" s="10" t="s">
        <v>89</v>
      </c>
      <c r="E38" s="1" t="s">
        <v>90</v>
      </c>
      <c r="F38" s="13">
        <v>0.247</v>
      </c>
      <c r="G38" s="14">
        <v>164.16</v>
      </c>
      <c r="H38" s="14">
        <f ca="1">ROUND(INDIRECT(ADDRESS(ROW()+(0), COLUMN()+(-2), 1))*INDIRECT(ADDRESS(ROW()+(0), COLUMN()+(-1), 1)), 2)</f>
        <v>40.55</v>
      </c>
    </row>
    <row r="39" spans="1:8" ht="13.50" thickBot="1" customHeight="1">
      <c r="A39" s="15"/>
      <c r="B39" s="15"/>
      <c r="C39" s="15"/>
      <c r="D39" s="15"/>
      <c r="E39" s="15"/>
      <c r="F39" s="9" t="s">
        <v>91</v>
      </c>
      <c r="G39" s="9"/>
      <c r="H39" s="17">
        <f ca="1">ROUND(SUM(INDIRECT(ADDRESS(ROW()+(-1), COLUMN()+(0), 1)),INDIRECT(ADDRESS(ROW()+(-2), COLUMN()+(0), 1)),INDIRECT(ADDRESS(ROW()+(-3), COLUMN()+(0), 1)),INDIRECT(ADDRESS(ROW()+(-4), COLUMN()+(0), 1)),INDIRECT(ADDRESS(ROW()+(-5), COLUMN()+(0), 1)),INDIRECT(ADDRESS(ROW()+(-6), COLUMN()+(0), 1)),INDIRECT(ADDRESS(ROW()+(-7), COLUMN()+(0), 1)),INDIRECT(ADDRESS(ROW()+(-8), COLUMN()+(0), 1))), 2)</f>
        <v>353.81</v>
      </c>
    </row>
    <row r="40" spans="1:8" ht="13.50" thickBot="1" customHeight="1">
      <c r="A40" s="15">
        <v>4</v>
      </c>
      <c r="B40" s="15"/>
      <c r="C40" s="15"/>
      <c r="D40" s="15"/>
      <c r="E40" s="18" t="s">
        <v>92</v>
      </c>
      <c r="F40" s="18"/>
      <c r="G40" s="15"/>
      <c r="H40" s="15"/>
    </row>
    <row r="41" spans="1:8" ht="13.50" thickBot="1" customHeight="1">
      <c r="A41" s="19"/>
      <c r="B41" s="19"/>
      <c r="C41" s="19"/>
      <c r="D41" s="20" t="s">
        <v>93</v>
      </c>
      <c r="E41" s="19" t="s">
        <v>94</v>
      </c>
      <c r="F41" s="13">
        <v>2</v>
      </c>
      <c r="G41" s="14">
        <f ca="1">ROUND(SUM(INDIRECT(ADDRESS(ROW()+(-2), COLUMN()+(1), 1)),INDIRECT(ADDRESS(ROW()+(-12), COLUMN()+(1), 1)),INDIRECT(ADDRESS(ROW()+(-15), COLUMN()+(1), 1))), 2)</f>
        <v>2043.78</v>
      </c>
      <c r="H41" s="14">
        <f ca="1">ROUND(INDIRECT(ADDRESS(ROW()+(0), COLUMN()+(-2), 1))*INDIRECT(ADDRESS(ROW()+(0), COLUMN()+(-1), 1))/100, 2)</f>
        <v>40.88</v>
      </c>
    </row>
    <row r="42" spans="1:8" ht="13.50" thickBot="1" customHeight="1">
      <c r="A42" s="21" t="s">
        <v>95</v>
      </c>
      <c r="B42" s="21"/>
      <c r="C42" s="21"/>
      <c r="D42" s="22"/>
      <c r="E42" s="23"/>
      <c r="F42" s="24" t="s">
        <v>96</v>
      </c>
      <c r="G42" s="25"/>
      <c r="H42" s="26">
        <f ca="1">ROUND(SUM(INDIRECT(ADDRESS(ROW()+(-1), COLUMN()+(0), 1)),INDIRECT(ADDRESS(ROW()+(-3), COLUMN()+(0), 1)),INDIRECT(ADDRESS(ROW()+(-13), COLUMN()+(0), 1)),INDIRECT(ADDRESS(ROW()+(-16), COLUMN()+(0), 1))), 2)</f>
        <v>2084.66</v>
      </c>
    </row>
  </sheetData>
  <mergeCells count="46">
    <mergeCell ref="A1:H1"/>
    <mergeCell ref="C3:H3"/>
    <mergeCell ref="A5:H5"/>
    <mergeCell ref="A8:C8"/>
    <mergeCell ref="A9:C9"/>
    <mergeCell ref="E9:F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F26:G26"/>
    <mergeCell ref="A27:C27"/>
    <mergeCell ref="E27:F27"/>
    <mergeCell ref="A28:C28"/>
    <mergeCell ref="A29:C29"/>
    <mergeCell ref="F29:G29"/>
    <mergeCell ref="A30:C30"/>
    <mergeCell ref="E30:F30"/>
    <mergeCell ref="A31:C31"/>
    <mergeCell ref="A32:C32"/>
    <mergeCell ref="A33:C33"/>
    <mergeCell ref="A34:C34"/>
    <mergeCell ref="A35:C35"/>
    <mergeCell ref="A36:C36"/>
    <mergeCell ref="A37:C37"/>
    <mergeCell ref="A38:C38"/>
    <mergeCell ref="A39:C39"/>
    <mergeCell ref="F39:G39"/>
    <mergeCell ref="A40:C40"/>
    <mergeCell ref="E40:F40"/>
    <mergeCell ref="A41:C41"/>
    <mergeCell ref="A42:E42"/>
    <mergeCell ref="F42:G42"/>
  </mergeCells>
  <pageMargins left="0.147638" right="0.147638" top="0.206693" bottom="0.206693" header="0.0" footer="0.0"/>
  <pageSetup paperSize="9" orientation="portrait"/>
  <rowBreaks count="0" manualBreakCount="0">
    </rowBreaks>
</worksheet>
</file>