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<sst xmlns="http://schemas.openxmlformats.org/spreadsheetml/2006/main" count="44" uniqueCount="44">
  <si>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</si>
  <si>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NIR030</t>
  </si>
  <si>
    <t xml:space="preserve">m²</t>
  </si>
  <si>
    <t xml:space="preserve">Sistema Schlüter-KERDI-BOARD "SCHLUTER SYSTEMS" de impermeabilización con panel soporte para la colocación de revestimiento cerámico o de piedra natural.</t>
  </si>
  <si>
    <r>
      <rPr>
        <sz val="8.25"/>
        <color rgb="FF000000"/>
        <rFont val="Arial"/>
        <family val="2"/>
      </rPr>
      <t xml:space="preserve">Impermeabilización realizada mediante el sistema Schlüter-KERDI-BOARD "SCHLUTER SYSTEMS", formado por </t>
    </r>
    <r>
      <rPr>
        <b/>
        <sz val="8.25"/>
        <color rgb="FF000000"/>
        <rFont val="Arial"/>
        <family val="2"/>
      </rPr>
      <t xml:space="preserve">panel de espuma rígida extruida, Schlüter-KERDI-BOARD "SCHLUTER SYSTEMS", de 2600 mm de longitud y 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en capa fina extendido con llana dentada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</si>
  <si>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</si>
  <si>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</si>
  <si>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</si>
  <si>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</si>
  <si>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</si>
  <si>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</si>
  <si>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</si>
  <si>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</si>
  <si>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</si>
  <si>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normal, C1, color gris.</t>
  </si>
  <si>
    <t xml:space="preserve">mt15res400a</t>
  </si>
  <si>
    <t xml:space="preserve">m²</t>
  </si>
  <si>
    <t xml:space="preserve">Panel de espuma rígida extruida, Schlüter-KERDI-BOARD "SCHLUTER SYSTEMS", de 2600 mm de longitud, 625 mm de ancho y 5 mm de espesor, revestido por ambas caras con una capa de refuerzo especial sin cemento y un geotextil.</t>
  </si>
  <si>
    <t xml:space="preserve">mt15res060e</t>
  </si>
  <si>
    <t xml:space="preserve">kg</t>
  </si>
  <si>
    <t xml:space="preserve">Adhesivo bicomponente, Schlüter-KERDI-COLL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</si>
  <si>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</si>
  <si>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</si>
  <si>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ancho y 0,1 mm de espesor, para membrana impermeabilizante flexible de polietileno, con ambas caras revestidas de geotextil no tejido, suministrada en rollos de 30 m de longitud.</t>
  </si>
  <si>
    <t xml:space="preserve">mt15res050a</t>
  </si>
  <si>
    <t xml:space="preserve">Ud</t>
  </si>
  <si>
    <t xml:space="preserve">Pieza para la resolución de encuentros de tuberías pasantes de 25 mm de diámetro en tratamientos impermeabilizantes, Schlüter-KERDI-KM "SCHLÜTER-SYSTEMS".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</si>
  <si>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</si>
  <si>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</si>
  <si>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acabado brillante.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</si>
  <si>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</si>
  <si>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</si>
  <si>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</si>
  <si>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</si>
  <si>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mamparas y sistemas de placas.</t>
  </si>
  <si>
    <t xml:space="preserve">mo100</t>
  </si>
  <si>
    <t xml:space="preserve">h</t>
  </si>
  <si>
    <t xml:space="preserve">Medio oficial colocador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</si>
  <si>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</si>
  <si>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</si>
  <si>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</si>
  <si>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</si>
  <si>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35,16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</si>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</sst>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6.80" customWidth="1"/>
    <col min="3" max="3" width="0.85" customWidth="1"/>
    <col min="4" max="4" width="18.02" customWidth="1"/>
    <col min="5" max="5" width="35.02" customWidth="1"/>
    <col min="6" max="6" width="1.87" customWidth="1"/>
    <col min="7" max="7" width="10.71" customWidth="1"/>
    <col min="8" max="8" width="12.41" customWidth="1"/>
    <col min="9" max="9" width="0.85" customWidth="1"/>
    <col min="10" max="10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66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</row>
    <row r="9" spans="1:10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4">
        <v>3.000000</v>
      </c>
      <c r="H9" s="15">
        <v>8.990000</v>
      </c>
      <c r="I9" s="15"/>
      <c r="J9" s="15">
        <f ca="1">ROUND(INDIRECT(ADDRESS(ROW()+(0), COLUMN()+(-3), 1))*INDIRECT(ADDRESS(ROW()+(0), COLUMN()+(-2), 1)), 2)</f>
        <v>26.970000</v>
      </c>
    </row>
    <row r="10" spans="1:10" ht="45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4">
        <v>1.050000</v>
      </c>
      <c r="H10" s="15">
        <v>1117.630000</v>
      </c>
      <c r="I10" s="15"/>
      <c r="J10" s="15">
        <f ca="1">ROUND(INDIRECT(ADDRESS(ROW()+(0), COLUMN()+(-3), 1))*INDIRECT(ADDRESS(ROW()+(0), COLUMN()+(-2), 1)), 2)</f>
        <v>1173.510000</v>
      </c>
    </row>
    <row r="11" spans="1:10" ht="34.5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4">
        <v>0.300000</v>
      </c>
      <c r="H11" s="15">
        <v>336.360000</v>
      </c>
      <c r="I11" s="15"/>
      <c r="J11" s="15">
        <f ca="1">ROUND(INDIRECT(ADDRESS(ROW()+(0), COLUMN()+(-3), 1))*INDIRECT(ADDRESS(ROW()+(0), COLUMN()+(-2), 1)), 2)</f>
        <v>100.910000</v>
      </c>
    </row>
    <row r="12" spans="1:10" ht="55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4">
        <v>1.200000</v>
      </c>
      <c r="H12" s="15">
        <v>125.540000</v>
      </c>
      <c r="I12" s="15"/>
      <c r="J12" s="15">
        <f ca="1">ROUND(INDIRECT(ADDRESS(ROW()+(0), COLUMN()+(-3), 1))*INDIRECT(ADDRESS(ROW()+(0), COLUMN()+(-2), 1)), 2)</f>
        <v>150.650000</v>
      </c>
    </row>
    <row r="13" spans="1:10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4">
        <v>2.000000</v>
      </c>
      <c r="H13" s="15">
        <v>58.350000</v>
      </c>
      <c r="I13" s="15"/>
      <c r="J13" s="15">
        <f ca="1">ROUND(INDIRECT(ADDRESS(ROW()+(0), COLUMN()+(-3), 1))*INDIRECT(ADDRESS(ROW()+(0), COLUMN()+(-2), 1)), 2)</f>
        <v>116.700000</v>
      </c>
    </row>
    <row r="14" spans="1:10" ht="45.0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6">
        <v>0.060000</v>
      </c>
      <c r="H14" s="17">
        <v>706.270000</v>
      </c>
      <c r="I14" s="17"/>
      <c r="J14" s="17">
        <f ca="1">ROUND(INDIRECT(ADDRESS(ROW()+(0), COLUMN()+(-3), 1))*INDIRECT(ADDRESS(ROW()+(0), COLUMN()+(-2), 1)), 2)</f>
        <v>42.380000</v>
      </c>
    </row>
    <row r="15" spans="1:10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1611.120000</v>
      </c>
    </row>
    <row r="16" spans="1:10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18"/>
      <c r="I16" s="18"/>
      <c r="J16" s="18"/>
    </row>
    <row r="17" spans="1:10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4">
        <v>0.183000</v>
      </c>
      <c r="H17" s="15">
        <v>464.270000</v>
      </c>
      <c r="I17" s="15"/>
      <c r="J17" s="15">
        <f ca="1">ROUND(INDIRECT(ADDRESS(ROW()+(0), COLUMN()+(-3), 1))*INDIRECT(ADDRESS(ROW()+(0), COLUMN()+(-2), 1)), 2)</f>
        <v>84.960000</v>
      </c>
    </row>
    <row r="18" spans="1:10" ht="13.50" thickBot="1" customHeight="1">
      <c r="A18" s="1" t="s">
        <v>35</v>
      </c>
      <c r="B18" s="13" t="s">
        <v>36</v>
      </c>
      <c r="C18" s="13"/>
      <c r="D18" s="1" t="s">
        <v>37</v>
      </c>
      <c r="E18" s="1"/>
      <c r="F18" s="1"/>
      <c r="G18" s="16">
        <v>0.091000</v>
      </c>
      <c r="H18" s="17">
        <v>299.210000</v>
      </c>
      <c r="I18" s="17"/>
      <c r="J18" s="17">
        <f ca="1">ROUND(INDIRECT(ADDRESS(ROW()+(0), COLUMN()+(-3), 1))*INDIRECT(ADDRESS(ROW()+(0), COLUMN()+(-2), 1)), 2)</f>
        <v>27.230000</v>
      </c>
    </row>
    <row r="19" spans="1:10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20">
        <f ca="1">ROUND(SUM(INDIRECT(ADDRESS(ROW()+(-1), COLUMN()+(0), 1)),INDIRECT(ADDRESS(ROW()+(-2), COLUMN()+(0), 1))), 2)</f>
        <v>112.190000</v>
      </c>
    </row>
    <row r="20" spans="1:10" ht="13.50" thickBot="1" customHeight="1">
      <c r="A20" s="18">
        <v>3.000000</v>
      </c>
      <c r="B20" s="18"/>
      <c r="C20" s="18"/>
      <c r="D20" s="21" t="s">
        <v>39</v>
      </c>
      <c r="E20" s="21"/>
      <c r="F20" s="21"/>
      <c r="G20" s="21"/>
      <c r="H20" s="18"/>
      <c r="I20" s="18"/>
      <c r="J20" s="18"/>
    </row>
    <row r="21" spans="1:10" ht="13.50" thickBot="1" customHeight="1">
      <c r="A21" s="22"/>
      <c r="B21" s="23" t="s">
        <v>40</v>
      </c>
      <c r="C21" s="23"/>
      <c r="D21" s="22" t="s">
        <v>41</v>
      </c>
      <c r="E21" s="22"/>
      <c r="F21" s="22"/>
      <c r="G21" s="16">
        <v>2.000000</v>
      </c>
      <c r="H21" s="17">
        <f ca="1">ROUND(SUM(INDIRECT(ADDRESS(ROW()+(-2), COLUMN()+(2), 1)),INDIRECT(ADDRESS(ROW()+(-6), COLUMN()+(2), 1))), 2)</f>
        <v>1723.310000</v>
      </c>
      <c r="I21" s="17"/>
      <c r="J21" s="17">
        <f ca="1">ROUND(INDIRECT(ADDRESS(ROW()+(0), COLUMN()+(-3), 1))*INDIRECT(ADDRESS(ROW()+(0), COLUMN()+(-2), 1))/100, 2)</f>
        <v>34.470000</v>
      </c>
    </row>
    <row r="22" spans="1:10" ht="13.50" thickBot="1" customHeight="1">
      <c r="A22" s="6" t="s">
        <v>42</v>
      </c>
      <c r="B22" s="7"/>
      <c r="C22" s="7"/>
      <c r="D22" s="8"/>
      <c r="E22" s="8"/>
      <c r="F22" s="8"/>
      <c r="G22" s="24" t="s">
        <v>43</v>
      </c>
      <c r="H22" s="25"/>
      <c r="I22" s="25"/>
      <c r="J22" s="26">
        <f ca="1">ROUND(SUM(INDIRECT(ADDRESS(ROW()+(-1), COLUMN()+(0), 1)),INDIRECT(ADDRESS(ROW()+(-3), COLUMN()+(0), 1)),INDIRECT(ADDRESS(ROW()+(-7), COLUMN()+(0), 1))), 2)</f>
        <v>1757.780000</v>
      </c>
    </row>
  </sheetData>
  <mergeCells count="53">
    <mergeCell ref="A1:J1"/>
    <mergeCell ref="A3:B3"/>
    <mergeCell ref="C3:D3"/>
    <mergeCell ref="F3:G3"/>
    <mergeCell ref="I3:J3"/>
    <mergeCell ref="A4:J4"/>
    <mergeCell ref="B7:C7"/>
    <mergeCell ref="D7:F7"/>
    <mergeCell ref="H7:I7"/>
    <mergeCell ref="B8:C8"/>
    <mergeCell ref="D8:G8"/>
    <mergeCell ref="H8:I8"/>
    <mergeCell ref="B9:C9"/>
    <mergeCell ref="D9:F9"/>
    <mergeCell ref="H9:I9"/>
    <mergeCell ref="B10:C10"/>
    <mergeCell ref="D10:F10"/>
    <mergeCell ref="H10:I10"/>
    <mergeCell ref="B11:C11"/>
    <mergeCell ref="D11:F11"/>
    <mergeCell ref="H11:I11"/>
    <mergeCell ref="B12:C12"/>
    <mergeCell ref="D12:F12"/>
    <mergeCell ref="H12:I12"/>
    <mergeCell ref="B13:C13"/>
    <mergeCell ref="D13:F13"/>
    <mergeCell ref="H13:I13"/>
    <mergeCell ref="B14:C14"/>
    <mergeCell ref="D14:F14"/>
    <mergeCell ref="H14:I14"/>
    <mergeCell ref="B15:C15"/>
    <mergeCell ref="D15:F15"/>
    <mergeCell ref="G15:I15"/>
    <mergeCell ref="B16:C16"/>
    <mergeCell ref="D16:G16"/>
    <mergeCell ref="H16:I16"/>
    <mergeCell ref="B17:C17"/>
    <mergeCell ref="D17:F17"/>
    <mergeCell ref="H17:I17"/>
    <mergeCell ref="B18:C18"/>
    <mergeCell ref="D18:F18"/>
    <mergeCell ref="H18:I18"/>
    <mergeCell ref="B19:C19"/>
    <mergeCell ref="D19:F19"/>
    <mergeCell ref="G19:I19"/>
    <mergeCell ref="B20:C20"/>
    <mergeCell ref="D20:G20"/>
    <mergeCell ref="H20:I20"/>
    <mergeCell ref="B21:C21"/>
    <mergeCell ref="D21:F21"/>
    <mergeCell ref="H21:I21"/>
    <mergeCell ref="A22:F22"/>
    <mergeCell ref="G22:I22"/>
  </mergeCells>
  <pageMargins left="0.620079" right="0.472441" top="0.472441" bottom="0.472441" header="0.0" footer="0.0"/>
  <pageSetup paperSize="9" orientation="portrait"/>
  <rowBreaks count="0" manualBreakCount="0">
    </rowBreaks>
</worksheet>
</file>