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<sst xmlns="http://schemas.openxmlformats.org/spreadsheetml/2006/main" count="43" uniqueCount="43">
  <si>
    <t xml:space="preserve"/>
  </si>
  <si>
    <t xml:space="preserve">NIM110</t>
  </si>
  <si>
    <t xml:space="preserve">m</t>
  </si>
  <si>
    <t xml:space="preserve">Drenaje de cámara bufa.</t>
  </si>
  <si>
    <r>
      <rPr>
        <sz val="8.25"/>
        <color rgb="FF000000"/>
        <rFont val="Arial"/>
        <family val="2"/>
      </rPr>
      <t xml:space="preserve">Drenaje de cámara bufa mediante canaleta realizada "in situ" con </t>
    </r>
    <r>
      <rPr>
        <b/>
        <sz val="8.25"/>
        <color rgb="FF000000"/>
        <rFont val="Arial"/>
        <family val="2"/>
      </rPr>
      <t xml:space="preserve">mortero de cemento, confeccionado en obra, con aditivo hidrófugo, dosificación 1:3</t>
    </r>
    <r>
      <rPr>
        <sz val="8.25"/>
        <color rgb="FF000000"/>
        <rFont val="Arial"/>
        <family val="2"/>
      </rPr>
      <t xml:space="preserve">, e impermeabilizada con revestimiento elástico a base de copolímeros, para la recogida del agua filtrada en los muros parcialmente estancos.</t>
    </r>
  </si>
  <si>
    <t xml:space="preserve">Ítem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</si>
  <si>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</si>
  <si>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</si>
  <si>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</si>
  <si>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</si>
  <si>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</si>
  <si>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</si>
  <si>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mt08aaa010a</t>
  </si>
  <si>
    <t xml:space="preserve">m³</t>
  </si>
  <si>
    <t xml:space="preserve">Agua.</t>
  </si>
  <si>
    <t xml:space="preserve">mt01arg005a</t>
  </si>
  <si>
    <t xml:space="preserve">t</t>
  </si>
  <si>
    <t xml:space="preserve">Arena de cantera, para mortero preparado en obra.</t>
  </si>
  <si>
    <t xml:space="preserve">mt08cem000g</t>
  </si>
  <si>
    <t xml:space="preserve">kg</t>
  </si>
  <si>
    <t xml:space="preserve">Cemento gris en sacos.</t>
  </si>
  <si>
    <t xml:space="preserve">mt08adt010</t>
  </si>
  <si>
    <t xml:space="preserve">kg</t>
  </si>
  <si>
    <t xml:space="preserve">Aditivo hidrófugo para impermeabilización de morteros u hormigones.</t>
  </si>
  <si>
    <t xml:space="preserve">mt28rco010d</t>
  </si>
  <si>
    <t xml:space="preserve">kg</t>
  </si>
  <si>
    <t xml:space="preserve">Revestimiento elástico, color rojo teja, a base de copolímeros acrílicos en dispersión acuosa, 1,35 g/cm³ de densidad y 110-130 poises de viscosidad Brookfield RVT a 20 °C.</t>
  </si>
  <si>
    <t xml:space="preserve">Subtotal materiales:</t>
  </si>
  <si>
    <t xml:space="preserve">Equipo</t>
  </si>
  <si>
    <t xml:space="preserve">mq06hor010</t>
  </si>
  <si>
    <t xml:space="preserve">h</t>
  </si>
  <si>
    <t xml:space="preserve">Hormigonera.</t>
  </si>
  <si>
    <t xml:space="preserve">Subtotal equipo:</t>
  </si>
  <si>
    <t xml:space="preserve">Mano de obra</t>
  </si>
  <si>
    <t xml:space="preserve">mo113</t>
  </si>
  <si>
    <t xml:space="preserve">h</t>
  </si>
  <si>
    <t xml:space="preserve">Peón de construcción.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</si>
  <si>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</si>
  <si>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</si>
  <si>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</si>
  <si>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</si>
  <si>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$u 14,00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</si>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</sst>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93" customWidth="1"/>
    <col min="3" max="3" width="0.68" customWidth="1"/>
    <col min="4" max="4" width="6.97" customWidth="1"/>
    <col min="5" max="5" width="54.74" customWidth="1"/>
    <col min="6" max="6" width="12.92" customWidth="1"/>
    <col min="7" max="7" width="13.09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4" t="s">
        <v>4</v>
      </c>
      <c r="B5" s="4"/>
      <c r="C5" s="4"/>
      <c r="D5" s="4"/>
      <c r="E5" s="4"/>
      <c r="F5" s="4"/>
      <c r="G5" s="4"/>
      <c r="H5" s="4"/>
    </row>
    <row r="8" spans="1:8" ht="24.00" thickBot="1" customHeight="1">
      <c r="A8" s="5" t="s">
        <v>5</v>
      </c>
      <c r="B8" s="5"/>
      <c r="C8" s="5" t="s">
        <v>6</v>
      </c>
      <c r="D8" s="5"/>
      <c r="E8" s="5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>
        <v>1.000000</v>
      </c>
      <c r="B9" s="7"/>
      <c r="C9" s="7"/>
      <c r="D9" s="7"/>
      <c r="E9" s="8" t="s">
        <v>11</v>
      </c>
      <c r="F9" s="8"/>
      <c r="G9" s="7"/>
      <c r="H9" s="7"/>
    </row>
    <row r="10" spans="1:8" ht="13.50" thickBot="1" customHeight="1">
      <c r="A10" s="1" t="s">
        <v>12</v>
      </c>
      <c r="B10" s="1"/>
      <c r="C10" s="9" t="s">
        <v>13</v>
      </c>
      <c r="D10" s="9"/>
      <c r="E10" s="1" t="s">
        <v>14</v>
      </c>
      <c r="F10" s="10">
        <v>0.006000</v>
      </c>
      <c r="G10" s="11">
        <v>39.350000</v>
      </c>
      <c r="H10" s="11">
        <f ca="1">ROUND(INDIRECT(ADDRESS(ROW()+(0), COLUMN()+(-2), 1))*INDIRECT(ADDRESS(ROW()+(0), COLUMN()+(-1), 1)), 2)</f>
        <v>0.240000</v>
      </c>
    </row>
    <row r="11" spans="1:8" ht="13.50" thickBot="1" customHeight="1">
      <c r="A11" s="1" t="s">
        <v>15</v>
      </c>
      <c r="B11" s="1"/>
      <c r="C11" s="9" t="s">
        <v>16</v>
      </c>
      <c r="D11" s="9"/>
      <c r="E11" s="1" t="s">
        <v>17</v>
      </c>
      <c r="F11" s="10">
        <v>0.022000</v>
      </c>
      <c r="G11" s="11">
        <v>517.780000</v>
      </c>
      <c r="H11" s="11">
        <f ca="1">ROUND(INDIRECT(ADDRESS(ROW()+(0), COLUMN()+(-2), 1))*INDIRECT(ADDRESS(ROW()+(0), COLUMN()+(-1), 1)), 2)</f>
        <v>11.390000</v>
      </c>
    </row>
    <row r="12" spans="1:8" ht="13.50" thickBot="1" customHeight="1">
      <c r="A12" s="1" t="s">
        <v>18</v>
      </c>
      <c r="B12" s="1"/>
      <c r="C12" s="9" t="s">
        <v>19</v>
      </c>
      <c r="D12" s="9"/>
      <c r="E12" s="1" t="s">
        <v>20</v>
      </c>
      <c r="F12" s="10">
        <v>6.750000</v>
      </c>
      <c r="G12" s="11">
        <v>7.540000</v>
      </c>
      <c r="H12" s="11">
        <f ca="1">ROUND(INDIRECT(ADDRESS(ROW()+(0), COLUMN()+(-2), 1))*INDIRECT(ADDRESS(ROW()+(0), COLUMN()+(-1), 1)), 2)</f>
        <v>50.900000</v>
      </c>
    </row>
    <row r="13" spans="1:8" ht="24.00" thickBot="1" customHeight="1">
      <c r="A13" s="1" t="s">
        <v>21</v>
      </c>
      <c r="B13" s="1"/>
      <c r="C13" s="9" t="s">
        <v>22</v>
      </c>
      <c r="D13" s="9"/>
      <c r="E13" s="1" t="s">
        <v>23</v>
      </c>
      <c r="F13" s="10">
        <v>0.135000</v>
      </c>
      <c r="G13" s="11">
        <v>31.480000</v>
      </c>
      <c r="H13" s="11">
        <f ca="1">ROUND(INDIRECT(ADDRESS(ROW()+(0), COLUMN()+(-2), 1))*INDIRECT(ADDRESS(ROW()+(0), COLUMN()+(-1), 1)), 2)</f>
        <v>4.250000</v>
      </c>
    </row>
    <row r="14" spans="1:8" ht="34.50" thickBot="1" customHeight="1">
      <c r="A14" s="1" t="s">
        <v>24</v>
      </c>
      <c r="B14" s="1"/>
      <c r="C14" s="9" t="s">
        <v>25</v>
      </c>
      <c r="D14" s="9"/>
      <c r="E14" s="1" t="s">
        <v>26</v>
      </c>
      <c r="F14" s="12">
        <v>1.000000</v>
      </c>
      <c r="G14" s="13">
        <v>125.120000</v>
      </c>
      <c r="H14" s="13">
        <f ca="1">ROUND(INDIRECT(ADDRESS(ROW()+(0), COLUMN()+(-2), 1))*INDIRECT(ADDRESS(ROW()+(0), COLUMN()+(-1), 1)), 2)</f>
        <v>125.120000</v>
      </c>
    </row>
    <row r="15" spans="1:8" ht="13.50" thickBot="1" customHeight="1">
      <c r="A15" s="14"/>
      <c r="B15" s="14"/>
      <c r="C15" s="14"/>
      <c r="D15" s="14"/>
      <c r="E15" s="14"/>
      <c r="F15" s="8" t="s">
        <v>27</v>
      </c>
      <c r="G15" s="8"/>
      <c r="H15" s="16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191.900000</v>
      </c>
    </row>
    <row r="16" spans="1:8" ht="13.50" thickBot="1" customHeight="1">
      <c r="A16" s="14">
        <v>2.000000</v>
      </c>
      <c r="B16" s="14"/>
      <c r="C16" s="14"/>
      <c r="D16" s="14"/>
      <c r="E16" s="17" t="s">
        <v>28</v>
      </c>
      <c r="F16" s="17"/>
      <c r="G16" s="14"/>
      <c r="H16" s="14"/>
    </row>
    <row r="17" spans="1:8" ht="13.50" thickBot="1" customHeight="1">
      <c r="A17" s="1" t="s">
        <v>29</v>
      </c>
      <c r="B17" s="1"/>
      <c r="C17" s="9" t="s">
        <v>30</v>
      </c>
      <c r="D17" s="9"/>
      <c r="E17" s="1" t="s">
        <v>31</v>
      </c>
      <c r="F17" s="12">
        <v>0.012000</v>
      </c>
      <c r="G17" s="13">
        <v>42.870000</v>
      </c>
      <c r="H17" s="13">
        <f ca="1">ROUND(INDIRECT(ADDRESS(ROW()+(0), COLUMN()+(-2), 1))*INDIRECT(ADDRESS(ROW()+(0), COLUMN()+(-1), 1)), 2)</f>
        <v>0.510000</v>
      </c>
    </row>
    <row r="18" spans="1:8" ht="13.50" thickBot="1" customHeight="1">
      <c r="A18" s="14"/>
      <c r="B18" s="14"/>
      <c r="C18" s="14"/>
      <c r="D18" s="14"/>
      <c r="E18" s="14"/>
      <c r="F18" s="8" t="s">
        <v>32</v>
      </c>
      <c r="G18" s="8"/>
      <c r="H18" s="16">
        <f ca="1">ROUND(SUM(INDIRECT(ADDRESS(ROW()+(-1), COLUMN()+(0), 1))), 2)</f>
        <v>0.510000</v>
      </c>
    </row>
    <row r="19" spans="1:8" ht="13.50" thickBot="1" customHeight="1">
      <c r="A19" s="14">
        <v>3.000000</v>
      </c>
      <c r="B19" s="14"/>
      <c r="C19" s="14"/>
      <c r="D19" s="14"/>
      <c r="E19" s="17" t="s">
        <v>33</v>
      </c>
      <c r="F19" s="17"/>
      <c r="G19" s="14"/>
      <c r="H19" s="14"/>
    </row>
    <row r="20" spans="1:8" ht="13.50" thickBot="1" customHeight="1">
      <c r="A20" s="1" t="s">
        <v>34</v>
      </c>
      <c r="B20" s="1"/>
      <c r="C20" s="9" t="s">
        <v>35</v>
      </c>
      <c r="D20" s="9"/>
      <c r="E20" s="1" t="s">
        <v>36</v>
      </c>
      <c r="F20" s="12">
        <v>0.504000</v>
      </c>
      <c r="G20" s="13">
        <v>162.930000</v>
      </c>
      <c r="H20" s="13">
        <f ca="1">ROUND(INDIRECT(ADDRESS(ROW()+(0), COLUMN()+(-2), 1))*INDIRECT(ADDRESS(ROW()+(0), COLUMN()+(-1), 1)), 2)</f>
        <v>82.120000</v>
      </c>
    </row>
    <row r="21" spans="1:8" ht="13.50" thickBot="1" customHeight="1">
      <c r="A21" s="14"/>
      <c r="B21" s="14"/>
      <c r="C21" s="14"/>
      <c r="D21" s="14"/>
      <c r="E21" s="14"/>
      <c r="F21" s="8" t="s">
        <v>37</v>
      </c>
      <c r="G21" s="8"/>
      <c r="H21" s="16">
        <f ca="1">ROUND(SUM(INDIRECT(ADDRESS(ROW()+(-1), COLUMN()+(0), 1))), 2)</f>
        <v>82.120000</v>
      </c>
    </row>
    <row r="22" spans="1:8" ht="13.50" thickBot="1" customHeight="1">
      <c r="A22" s="14">
        <v>4.000000</v>
      </c>
      <c r="B22" s="14"/>
      <c r="C22" s="14"/>
      <c r="D22" s="14"/>
      <c r="E22" s="17" t="s">
        <v>38</v>
      </c>
      <c r="F22" s="17"/>
      <c r="G22" s="14"/>
      <c r="H22" s="14"/>
    </row>
    <row r="23" spans="1:8" ht="13.50" thickBot="1" customHeight="1">
      <c r="A23" s="18"/>
      <c r="B23" s="18"/>
      <c r="C23" s="19" t="s">
        <v>39</v>
      </c>
      <c r="D23" s="19"/>
      <c r="E23" s="18" t="s">
        <v>40</v>
      </c>
      <c r="F23" s="12">
        <v>2.000000</v>
      </c>
      <c r="G23" s="13">
        <f ca="1">ROUND(SUM(INDIRECT(ADDRESS(ROW()+(-2), COLUMN()+(1), 1)),INDIRECT(ADDRESS(ROW()+(-5), COLUMN()+(1), 1)),INDIRECT(ADDRESS(ROW()+(-8), COLUMN()+(1), 1))), 2)</f>
        <v>274.530000</v>
      </c>
      <c r="H23" s="13">
        <f ca="1">ROUND(INDIRECT(ADDRESS(ROW()+(0), COLUMN()+(-2), 1))*INDIRECT(ADDRESS(ROW()+(0), COLUMN()+(-1), 1))/100, 2)</f>
        <v>5.490000</v>
      </c>
    </row>
    <row r="24" spans="1:8" ht="13.50" thickBot="1" customHeight="1">
      <c r="A24" s="20" t="s">
        <v>41</v>
      </c>
      <c r="B24" s="20"/>
      <c r="C24" s="21"/>
      <c r="D24" s="21"/>
      <c r="E24" s="22"/>
      <c r="F24" s="23" t="s">
        <v>42</v>
      </c>
      <c r="G24" s="24"/>
      <c r="H24" s="25">
        <f ca="1">ROUND(SUM(INDIRECT(ADDRESS(ROW()+(-1), COLUMN()+(0), 1)),INDIRECT(ADDRESS(ROW()+(-3), COLUMN()+(0), 1)),INDIRECT(ADDRESS(ROW()+(-6), COLUMN()+(0), 1)),INDIRECT(ADDRESS(ROW()+(-9), COLUMN()+(0), 1))), 2)</f>
        <v>280.020000</v>
      </c>
    </row>
  </sheetData>
  <mergeCells count="45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B18"/>
    <mergeCell ref="C18:D18"/>
    <mergeCell ref="F18:G18"/>
    <mergeCell ref="A19:B19"/>
    <mergeCell ref="C19:D19"/>
    <mergeCell ref="E19:F19"/>
    <mergeCell ref="A20:B20"/>
    <mergeCell ref="C20:D20"/>
    <mergeCell ref="A21:B21"/>
    <mergeCell ref="C21:D21"/>
    <mergeCell ref="F21:G21"/>
    <mergeCell ref="A22:B22"/>
    <mergeCell ref="C22:D22"/>
    <mergeCell ref="E22:F22"/>
    <mergeCell ref="A23:B23"/>
    <mergeCell ref="C23:D23"/>
    <mergeCell ref="A24:E24"/>
    <mergeCell ref="F24:G24"/>
  </mergeCells>
  <pageMargins left="0.620079" right="0.472441" top="0.472441" bottom="0.472441" header="0.0" footer="0.0"/>
  <pageSetup paperSize="9" orientation="portrait"/>
  <rowBreaks count="0" manualBreakCount="0">
    </rowBreaks>
</worksheet>
</file>