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<sst xmlns="http://schemas.openxmlformats.org/spreadsheetml/2006/main" count="40" uniqueCount="40">
  <si>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</si>
  <si>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NAG010</t>
  </si>
  <si>
    <t xml:space="preserve">m²</t>
  </si>
  <si>
    <t xml:space="preserve">Aislamiento térmico de suelo de cámara frigorífica, con poliestireno extruido.</t>
  </si>
  <si>
    <r>
      <rPr>
        <sz val="8.25"/>
        <color rgb="FF000000"/>
        <rFont val="Arial"/>
        <family val="2"/>
      </rPr>
      <t xml:space="preserve">Aislamiento térmico de suelo de cámara frigorífica, formado por panel rígido de poliestireno extruido, de superficie lisa y mecanizado lateral a media madera, de 40 mm de espesor, resistencia a compresión &gt;= 300 kPa, resistencia térmica 1,2 m²K/W, conductividad térmica 0,033 W/(mK), colocado a tope en la base de la solera, simplemente apoyado, previa colocación de barrera de vapor con membrana preelaborada de betún aditivado con plastómero APP, masa nominal 3 kg/m², con armadura de aluminio colocada con emulsión asfáltica aniónica con cargas sobre una capa de hormigón de limpieza, cubierto con film de polietileno de 0,2 mm de espesor, preparado para recibir una solera de hormigón. Incluso cinta autoadhesiva para sellado de juntas. El precio no incluye la capa de hormigón de limpieza.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</si>
  <si>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</si>
  <si>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</si>
  <si>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</si>
  <si>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</si>
  <si>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</si>
  <si>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</si>
  <si>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</si>
  <si>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</si>
  <si>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</si>
  <si>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</si>
  <si>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mt14lad010i</t>
  </si>
  <si>
    <t xml:space="preserve">m²</t>
  </si>
  <si>
    <t xml:space="preserve">Membrana preelaborada de betún aditivado con plastómero APP, de 2 mm de espesor, masa nominal 3 kg/m², con armadura de aluminio, de superficie no protegida.</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</si>
  <si>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</si>
  <si>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</si>
  <si>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</si>
  <si>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</si>
  <si>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</si>
  <si>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</si>
  <si>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</si>
  <si>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</si>
  <si>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</si>
  <si>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</si>
  <si>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</si>
  <si>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</si>
  <si>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</si>
  <si>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instalador de aislantes.</t>
  </si>
  <si>
    <t xml:space="preserve">mo101</t>
  </si>
  <si>
    <t xml:space="preserve">h</t>
  </si>
  <si>
    <t xml:space="preserve">Medio oficial instalador de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</si>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</sst>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106.42" customWidth="1"/>
    <col min="5" max="5" width="205.7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row>
    <row r="5" spans="1:8" ht="76.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0.3</v>
      </c>
      <c r="G10" s="12">
        <v>181.9</v>
      </c>
      <c r="H10" s="12">
        <f ca="1">ROUND(INDIRECT(ADDRESS(ROW()+(0), COLUMN()+(-2), 1))*INDIRECT(ADDRESS(ROW()+(0), COLUMN()+(-1), 1)), 2)</f>
        <v>54.57</v>
      </c>
    </row>
    <row r="11" spans="1:8" ht="13.50" thickBot="1" customHeight="1">
      <c r="A11" s="1" t="s">
        <v>15</v>
      </c>
      <c r="B11" s="1"/>
      <c r="C11" s="10" t="s">
        <v>16</v>
      </c>
      <c r="D11" s="1" t="s">
        <v>17</v>
      </c>
      <c r="E11" s="1"/>
      <c r="F11" s="11">
        <v>1.05</v>
      </c>
      <c r="G11" s="12">
        <v>412.49</v>
      </c>
      <c r="H11" s="12">
        <f ca="1">ROUND(INDIRECT(ADDRESS(ROW()+(0), COLUMN()+(-2), 1))*INDIRECT(ADDRESS(ROW()+(0), COLUMN()+(-1), 1)), 2)</f>
        <v>433.11</v>
      </c>
    </row>
    <row r="12" spans="1:8" ht="13.50" thickBot="1" customHeight="1">
      <c r="A12" s="1" t="s">
        <v>18</v>
      </c>
      <c r="B12" s="1"/>
      <c r="C12" s="10" t="s">
        <v>19</v>
      </c>
      <c r="D12" s="1" t="s">
        <v>20</v>
      </c>
      <c r="E12" s="1"/>
      <c r="F12" s="11">
        <v>1.1</v>
      </c>
      <c r="G12" s="12">
        <v>468.86</v>
      </c>
      <c r="H12" s="12">
        <f ca="1">ROUND(INDIRECT(ADDRESS(ROW()+(0), COLUMN()+(-2), 1))*INDIRECT(ADDRESS(ROW()+(0), COLUMN()+(-1), 1)), 2)</f>
        <v>515.75</v>
      </c>
    </row>
    <row r="13" spans="1:8" ht="13.50" thickBot="1" customHeight="1">
      <c r="A13" s="1" t="s">
        <v>21</v>
      </c>
      <c r="B13" s="1"/>
      <c r="C13" s="10" t="s">
        <v>22</v>
      </c>
      <c r="D13" s="1" t="s">
        <v>23</v>
      </c>
      <c r="E13" s="1"/>
      <c r="F13" s="11">
        <v>1.1</v>
      </c>
      <c r="G13" s="12">
        <v>24.48</v>
      </c>
      <c r="H13" s="12">
        <f ca="1">ROUND(INDIRECT(ADDRESS(ROW()+(0), COLUMN()+(-2), 1))*INDIRECT(ADDRESS(ROW()+(0), COLUMN()+(-1), 1)), 2)</f>
        <v>26.93</v>
      </c>
    </row>
    <row r="14" spans="1:8" ht="13.50" thickBot="1" customHeight="1">
      <c r="A14" s="1" t="s">
        <v>24</v>
      </c>
      <c r="B14" s="1"/>
      <c r="C14" s="10" t="s">
        <v>25</v>
      </c>
      <c r="D14" s="1" t="s">
        <v>26</v>
      </c>
      <c r="E14" s="1"/>
      <c r="F14" s="13">
        <v>0.4</v>
      </c>
      <c r="G14" s="14">
        <v>17.91</v>
      </c>
      <c r="H14" s="14">
        <f ca="1">ROUND(INDIRECT(ADDRESS(ROW()+(0), COLUMN()+(-2), 1))*INDIRECT(ADDRESS(ROW()+(0), COLUMN()+(-1), 1)), 2)</f>
        <v>7.16</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1037.52</v>
      </c>
    </row>
    <row r="16" spans="1:8" ht="13.50" thickBot="1" customHeight="1">
      <c r="A16" s="15">
        <v>2</v>
      </c>
      <c r="B16" s="15"/>
      <c r="C16" s="15"/>
      <c r="D16" s="18" t="s">
        <v>28</v>
      </c>
      <c r="E16" s="18"/>
      <c r="F16" s="18"/>
      <c r="G16" s="15"/>
      <c r="H16" s="15"/>
    </row>
    <row r="17" spans="1:8" ht="13.50" thickBot="1" customHeight="1">
      <c r="A17" s="1" t="s">
        <v>29</v>
      </c>
      <c r="B17" s="1"/>
      <c r="C17" s="10" t="s">
        <v>30</v>
      </c>
      <c r="D17" s="1" t="s">
        <v>31</v>
      </c>
      <c r="E17" s="1"/>
      <c r="F17" s="11">
        <v>0.242</v>
      </c>
      <c r="G17" s="12">
        <v>387.56</v>
      </c>
      <c r="H17" s="12">
        <f ca="1">ROUND(INDIRECT(ADDRESS(ROW()+(0), COLUMN()+(-2), 1))*INDIRECT(ADDRESS(ROW()+(0), COLUMN()+(-1), 1)), 2)</f>
        <v>93.79</v>
      </c>
    </row>
    <row r="18" spans="1:8" ht="13.50" thickBot="1" customHeight="1">
      <c r="A18" s="1" t="s">
        <v>32</v>
      </c>
      <c r="B18" s="1"/>
      <c r="C18" s="10" t="s">
        <v>33</v>
      </c>
      <c r="D18" s="1" t="s">
        <v>34</v>
      </c>
      <c r="E18" s="1"/>
      <c r="F18" s="13">
        <v>0.242</v>
      </c>
      <c r="G18" s="14">
        <v>261.88</v>
      </c>
      <c r="H18" s="14">
        <f ca="1">ROUND(INDIRECT(ADDRESS(ROW()+(0), COLUMN()+(-2), 1))*INDIRECT(ADDRESS(ROW()+(0), COLUMN()+(-1), 1)), 2)</f>
        <v>63.37</v>
      </c>
    </row>
    <row r="19" spans="1:8" ht="13.50" thickBot="1" customHeight="1">
      <c r="A19" s="15"/>
      <c r="B19" s="15"/>
      <c r="C19" s="15"/>
      <c r="D19" s="15"/>
      <c r="E19" s="15"/>
      <c r="F19" s="9" t="s">
        <v>35</v>
      </c>
      <c r="G19" s="9"/>
      <c r="H19" s="17">
        <f ca="1">ROUND(SUM(INDIRECT(ADDRESS(ROW()+(-1), COLUMN()+(0), 1)),INDIRECT(ADDRESS(ROW()+(-2), COLUMN()+(0), 1))), 2)</f>
        <v>157.16</v>
      </c>
    </row>
    <row r="20" spans="1:8" ht="13.50" thickBot="1" customHeight="1">
      <c r="A20" s="15">
        <v>3</v>
      </c>
      <c r="B20" s="15"/>
      <c r="C20" s="15"/>
      <c r="D20" s="18" t="s">
        <v>36</v>
      </c>
      <c r="E20" s="18"/>
      <c r="F20" s="18"/>
      <c r="G20" s="15"/>
      <c r="H20" s="15"/>
    </row>
    <row r="21" spans="1:8" ht="13.50" thickBot="1" customHeight="1">
      <c r="A21" s="19"/>
      <c r="B21" s="19"/>
      <c r="C21" s="20" t="s">
        <v>37</v>
      </c>
      <c r="D21" s="19" t="s">
        <v>38</v>
      </c>
      <c r="E21" s="19"/>
      <c r="F21" s="13">
        <v>2</v>
      </c>
      <c r="G21" s="14">
        <f ca="1">ROUND(SUM(INDIRECT(ADDRESS(ROW()+(-2), COLUMN()+(1), 1)),INDIRECT(ADDRESS(ROW()+(-6), COLUMN()+(1), 1))), 2)</f>
        <v>1194.68</v>
      </c>
      <c r="H21" s="14">
        <f ca="1">ROUND(INDIRECT(ADDRESS(ROW()+(0), COLUMN()+(-2), 1))*INDIRECT(ADDRESS(ROW()+(0), COLUMN()+(-1), 1))/100, 2)</f>
        <v>23.89</v>
      </c>
    </row>
    <row r="22" spans="1:8" ht="13.50" thickBot="1" customHeight="1">
      <c r="A22" s="8"/>
      <c r="B22" s="8"/>
      <c r="C22" s="8"/>
      <c r="D22" s="8"/>
      <c r="E22" s="8"/>
      <c r="F22" s="21" t="s">
        <v>39</v>
      </c>
      <c r="G22" s="21"/>
      <c r="H22" s="22">
        <f ca="1">ROUND(SUM(INDIRECT(ADDRESS(ROW()+(-1), COLUMN()+(0), 1)),INDIRECT(ADDRESS(ROW()+(-3), COLUMN()+(0), 1)),INDIRECT(ADDRESS(ROW()+(-7), COLUMN()+(0), 1))), 2)</f>
        <v>1218.57</v>
      </c>
    </row>
  </sheetData>
  <mergeCells count="36">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F15:G15"/>
    <mergeCell ref="A16:B16"/>
    <mergeCell ref="D16:F16"/>
    <mergeCell ref="A17:B17"/>
    <mergeCell ref="D17:E17"/>
    <mergeCell ref="A18:B18"/>
    <mergeCell ref="D18:E18"/>
    <mergeCell ref="A19:B19"/>
    <mergeCell ref="D19:E19"/>
    <mergeCell ref="F19:G19"/>
    <mergeCell ref="A20:B20"/>
    <mergeCell ref="D20:F20"/>
    <mergeCell ref="A21:B21"/>
    <mergeCell ref="D21:E21"/>
    <mergeCell ref="A22:B22"/>
    <mergeCell ref="D22:E22"/>
    <mergeCell ref="F22:G22"/>
  </mergeCells>
  <pageMargins left="0.147638" right="0.147638" top="0.206693" bottom="0.206693" header="0.0" footer="0.0"/>
  <pageSetup paperSize="9" orientation="portrait"/>
  <rowBreaks count="0" manualBreakCount="0">
    </rowBreaks>
</worksheet>
</file>