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<sst xmlns="http://schemas.openxmlformats.org/spreadsheetml/2006/main" count="69" uniqueCount="69">
  <si>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</si>
  <si>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HBH020</t>
  </si>
  <si>
    <t xml:space="preserve">Ud</t>
  </si>
  <si>
    <t xml:space="preserve">Bancada flotante antivibración, de hormigón armado.</t>
  </si>
  <si>
    <r>
      <rPr>
        <b/>
        <sz val="8.25"/>
        <color rgb="FF000000"/>
        <rFont val="Arial"/>
        <family val="2"/>
      </rPr>
      <t xml:space="preserve">Bancada continua</t>
    </r>
    <r>
      <rPr>
        <sz val="8.25"/>
        <color rgb="FF000000"/>
        <rFont val="Arial"/>
        <family val="2"/>
      </rPr>
      <t xml:space="preserve"> flotante antivibración, de hormigón armado, para apoyo de maquinaria, de </t>
    </r>
    <r>
      <rPr>
        <b/>
        <sz val="8.25"/>
        <color rgb="FF000000"/>
        <rFont val="Arial"/>
        <family val="2"/>
      </rPr>
      <t xml:space="preserve">150x100x16</t>
    </r>
    <r>
      <rPr>
        <sz val="8.25"/>
        <color rgb="FF000000"/>
        <rFont val="Arial"/>
        <family val="2"/>
      </rPr>
      <t xml:space="preserve"> cm, compuesta de </t>
    </r>
    <r>
      <rPr>
        <b/>
        <sz val="8.25"/>
        <color rgb="FF000000"/>
        <rFont val="Arial"/>
        <family val="2"/>
      </rPr>
      <t xml:space="preserve">hormigón H-21, condición de exposición no agresiva, tamaño máximo del agregado 19,0 mm, ámbito de consistencia A-3, premezclado, y vertido con bomba y malla electrosoldada Q 55 250x250 mm de acero AM 500 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una lámina de espuma de polietileno de alta densidad, de 3 mm de espesor, apoyada sobre paneles antivibración de fibra de vidrio moldeada con ligante sintético, de 50 mm de espesor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</si>
  <si>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</si>
  <si>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</si>
  <si>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</si>
  <si>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</si>
  <si>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</si>
  <si>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</si>
  <si>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</si>
  <si>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mt16png010a</t>
  </si>
  <si>
    <t xml:space="preserve">m²</t>
  </si>
  <si>
    <t xml:space="preserve">Film de polietileno de 0,05 mm de espesor y 46 g/m² de masa superficial.</t>
  </si>
  <si>
    <t xml:space="preserve">mt04lvc010h</t>
  </si>
  <si>
    <t xml:space="preserve">Ud</t>
  </si>
  <si>
    <t xml:space="preserve">Ladrillo cerámico hueco doble, para revestir, 33x16x9 cm.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</si>
  <si>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</si>
  <si>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</si>
  <si>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</si>
  <si>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</si>
  <si>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</si>
  <si>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sacos.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</si>
  <si>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</si>
  <si>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</si>
  <si>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</si>
  <si>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mt16pnc010a</t>
  </si>
  <si>
    <t xml:space="preserve">m</t>
  </si>
  <si>
    <t xml:space="preserve">Cinta viscoelástica autoadhesiva con autoprotección de aluminio, de 50 mm de ancho y de 1,5 mm de espesor, para sellado de juntas.</t>
  </si>
  <si>
    <t xml:space="preserve">mt16avg070a</t>
  </si>
  <si>
    <t xml:space="preserve">Ud</t>
  </si>
  <si>
    <t xml:space="preserve">Panel antivibración de fibra de vidrio moldeada con ligante sintético, de 1150x550x50 mm y 2000 kg/cm² de carga máxima a compresión.</t>
  </si>
  <si>
    <t xml:space="preserve">mt07ame080bbd</t>
  </si>
  <si>
    <t xml:space="preserve">m²</t>
  </si>
  <si>
    <t xml:space="preserve">Malla electrosoldada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</si>
  <si>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</si>
  <si>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</si>
  <si>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</si>
  <si>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</si>
  <si>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</si>
  <si>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</si>
  <si>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</si>
  <si>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 Incluso parte proporcional de desplazamiento.</t>
  </si>
  <si>
    <t xml:space="preserve">Subtotal equipo:</t>
  </si>
  <si>
    <t xml:space="preserve">Mano de obra</t>
  </si>
  <si>
    <t xml:space="preserve">mo042</t>
  </si>
  <si>
    <t xml:space="preserve">h</t>
  </si>
  <si>
    <t xml:space="preserve">Oficial en hormigón.</t>
  </si>
  <si>
    <t xml:space="preserve">mo089</t>
  </si>
  <si>
    <t xml:space="preserve">h</t>
  </si>
  <si>
    <t xml:space="preserve">Medio oficial en hormigón.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</si>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</sst>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51.17" customWidth="1"/>
    <col min="6" max="6" width="12.24" customWidth="1"/>
    <col min="7" max="7" width="13.7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1.575000</v>
      </c>
      <c r="G10" s="11">
        <v>6.070000</v>
      </c>
      <c r="H10" s="11">
        <f ca="1">ROUND(INDIRECT(ADDRESS(ROW()+(0), COLUMN()+(-2), 1))*INDIRECT(ADDRESS(ROW()+(0), COLUMN()+(-1), 1)), 2)</f>
        <v>9.560000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14.706000</v>
      </c>
      <c r="G11" s="11">
        <v>6.830000</v>
      </c>
      <c r="H11" s="11">
        <f ca="1">ROUND(INDIRECT(ADDRESS(ROW()+(0), COLUMN()+(-2), 1))*INDIRECT(ADDRESS(ROW()+(0), COLUMN()+(-1), 1)), 2)</f>
        <v>100.440000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0.004000</v>
      </c>
      <c r="G12" s="11">
        <v>39.350000</v>
      </c>
      <c r="H12" s="11">
        <f ca="1">ROUND(INDIRECT(ADDRESS(ROW()+(0), COLUMN()+(-2), 1))*INDIRECT(ADDRESS(ROW()+(0), COLUMN()+(-1), 1)), 2)</f>
        <v>0.160000</v>
      </c>
    </row>
    <row r="13" spans="1:8" ht="34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0.012000</v>
      </c>
      <c r="G13" s="11">
        <v>826.200000</v>
      </c>
      <c r="H13" s="11">
        <f ca="1">ROUND(INDIRECT(ADDRESS(ROW()+(0), COLUMN()+(-2), 1))*INDIRECT(ADDRESS(ROW()+(0), COLUMN()+(-1), 1)), 2)</f>
        <v>9.910000</v>
      </c>
    </row>
    <row r="14" spans="1:8" ht="34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1.575000</v>
      </c>
      <c r="G14" s="11">
        <v>18.070000</v>
      </c>
      <c r="H14" s="11">
        <f ca="1">ROUND(INDIRECT(ADDRESS(ROW()+(0), COLUMN()+(-2), 1))*INDIRECT(ADDRESS(ROW()+(0), COLUMN()+(-1), 1)), 2)</f>
        <v>28.460000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0.158000</v>
      </c>
      <c r="G15" s="11">
        <v>32.210000</v>
      </c>
      <c r="H15" s="11">
        <f ca="1">ROUND(INDIRECT(ADDRESS(ROW()+(0), COLUMN()+(-2), 1))*INDIRECT(ADDRESS(ROW()+(0), COLUMN()+(-1), 1)), 2)</f>
        <v>5.090000</v>
      </c>
    </row>
    <row r="16" spans="1:8" ht="34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2.609000</v>
      </c>
      <c r="G16" s="11">
        <v>494.940000</v>
      </c>
      <c r="H16" s="11">
        <f ca="1">ROUND(INDIRECT(ADDRESS(ROW()+(0), COLUMN()+(-2), 1))*INDIRECT(ADDRESS(ROW()+(0), COLUMN()+(-1), 1)), 2)</f>
        <v>1291.300000</v>
      </c>
    </row>
    <row r="17" spans="1:8" ht="45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1.650000</v>
      </c>
      <c r="G17" s="11">
        <v>66.950000</v>
      </c>
      <c r="H17" s="11">
        <f ca="1">ROUND(INDIRECT(ADDRESS(ROW()+(0), COLUMN()+(-2), 1))*INDIRECT(ADDRESS(ROW()+(0), COLUMN()+(-1), 1)), 2)</f>
        <v>110.470000</v>
      </c>
    </row>
    <row r="18" spans="1:8" ht="34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0.264000</v>
      </c>
      <c r="G18" s="13">
        <v>6277.320000</v>
      </c>
      <c r="H18" s="13">
        <f ca="1">ROUND(INDIRECT(ADDRESS(ROW()+(0), COLUMN()+(-2), 1))*INDIRECT(ADDRESS(ROW()+(0), COLUMN()+(-1), 1)), 2)</f>
        <v>1657.210000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3212.600000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24.0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0.012000</v>
      </c>
      <c r="G21" s="13">
        <v>4337.730000</v>
      </c>
      <c r="H21" s="13">
        <f ca="1">ROUND(INDIRECT(ADDRESS(ROW()+(0), COLUMN()+(-2), 1))*INDIRECT(ADDRESS(ROW()+(0), COLUMN()+(-1), 1)), 2)</f>
        <v>52.050000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52.050000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0.334000</v>
      </c>
      <c r="G24" s="11">
        <v>260.830000</v>
      </c>
      <c r="H24" s="11">
        <f ca="1">ROUND(INDIRECT(ADDRESS(ROW()+(0), COLUMN()+(-2), 1))*INDIRECT(ADDRESS(ROW()+(0), COLUMN()+(-1), 1)), 2)</f>
        <v>87.120000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0.334000</v>
      </c>
      <c r="G25" s="11">
        <v>178.560000</v>
      </c>
      <c r="H25" s="11">
        <f ca="1">ROUND(INDIRECT(ADDRESS(ROW()+(0), COLUMN()+(-2), 1))*INDIRECT(ADDRESS(ROW()+(0), COLUMN()+(-1), 1)), 2)</f>
        <v>59.640000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0.406000</v>
      </c>
      <c r="G26" s="11">
        <v>248.370000</v>
      </c>
      <c r="H26" s="11">
        <f ca="1">ROUND(INDIRECT(ADDRESS(ROW()+(0), COLUMN()+(-2), 1))*INDIRECT(ADDRESS(ROW()+(0), COLUMN()+(-1), 1)), 2)</f>
        <v>100.840000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0">
        <v>0.203000</v>
      </c>
      <c r="G27" s="11">
        <v>162.930000</v>
      </c>
      <c r="H27" s="11">
        <f ca="1">ROUND(INDIRECT(ADDRESS(ROW()+(0), COLUMN()+(-2), 1))*INDIRECT(ADDRESS(ROW()+(0), COLUMN()+(-1), 1)), 2)</f>
        <v>33.070000</v>
      </c>
    </row>
    <row r="28" spans="1:8" ht="13.50" thickBot="1" customHeight="1">
      <c r="A28" s="1" t="s">
        <v>58</v>
      </c>
      <c r="B28" s="1"/>
      <c r="C28" s="1"/>
      <c r="D28" s="9" t="s">
        <v>59</v>
      </c>
      <c r="E28" s="1" t="s">
        <v>60</v>
      </c>
      <c r="F28" s="10">
        <v>0.332000</v>
      </c>
      <c r="G28" s="11">
        <v>256.730000</v>
      </c>
      <c r="H28" s="11">
        <f ca="1">ROUND(INDIRECT(ADDRESS(ROW()+(0), COLUMN()+(-2), 1))*INDIRECT(ADDRESS(ROW()+(0), COLUMN()+(-1), 1)), 2)</f>
        <v>85.230000</v>
      </c>
    </row>
    <row r="29" spans="1:8" ht="13.50" thickBot="1" customHeight="1">
      <c r="A29" s="1" t="s">
        <v>61</v>
      </c>
      <c r="B29" s="1"/>
      <c r="C29" s="1"/>
      <c r="D29" s="9" t="s">
        <v>62</v>
      </c>
      <c r="E29" s="1" t="s">
        <v>63</v>
      </c>
      <c r="F29" s="12">
        <v>0.166000</v>
      </c>
      <c r="G29" s="13">
        <v>170.070000</v>
      </c>
      <c r="H29" s="13">
        <f ca="1">ROUND(INDIRECT(ADDRESS(ROW()+(0), COLUMN()+(-2), 1))*INDIRECT(ADDRESS(ROW()+(0), COLUMN()+(-1), 1)), 2)</f>
        <v>28.230000</v>
      </c>
    </row>
    <row r="30" spans="1:8" ht="13.50" thickBot="1" customHeight="1">
      <c r="A30" s="14"/>
      <c r="B30" s="14"/>
      <c r="C30" s="14"/>
      <c r="D30" s="14"/>
      <c r="E30" s="14"/>
      <c r="F30" s="8" t="s">
        <v>64</v>
      </c>
      <c r="G30" s="8"/>
      <c r="H3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394.130000</v>
      </c>
    </row>
    <row r="31" spans="1:8" ht="13.50" thickBot="1" customHeight="1">
      <c r="A31" s="14">
        <v>4.000000</v>
      </c>
      <c r="B31" s="14"/>
      <c r="C31" s="14"/>
      <c r="D31" s="14"/>
      <c r="E31" s="17" t="s">
        <v>65</v>
      </c>
      <c r="F31" s="17"/>
      <c r="G31" s="14"/>
      <c r="H31" s="14"/>
    </row>
    <row r="32" spans="1:8" ht="13.50" thickBot="1" customHeight="1">
      <c r="A32" s="18"/>
      <c r="B32" s="18"/>
      <c r="C32" s="18"/>
      <c r="D32" s="19" t="s">
        <v>66</v>
      </c>
      <c r="E32" s="18" t="s">
        <v>67</v>
      </c>
      <c r="F32" s="12">
        <v>2.000000</v>
      </c>
      <c r="G32" s="13">
        <f ca="1">ROUND(SUM(INDIRECT(ADDRESS(ROW()+(-2), COLUMN()+(1), 1)),INDIRECT(ADDRESS(ROW()+(-10), COLUMN()+(1), 1)),INDIRECT(ADDRESS(ROW()+(-13), COLUMN()+(1), 1))), 2)</f>
        <v>3658.780000</v>
      </c>
      <c r="H32" s="13">
        <f ca="1">ROUND(INDIRECT(ADDRESS(ROW()+(0), COLUMN()+(-2), 1))*INDIRECT(ADDRESS(ROW()+(0), COLUMN()+(-1), 1))/100, 2)</f>
        <v>73.180000</v>
      </c>
    </row>
    <row r="33" spans="1:8" ht="13.50" thickBot="1" customHeight="1">
      <c r="A33" s="7"/>
      <c r="B33" s="7"/>
      <c r="C33" s="7"/>
      <c r="D33" s="7"/>
      <c r="E33" s="7"/>
      <c r="F33" s="20" t="s">
        <v>68</v>
      </c>
      <c r="G33" s="20"/>
      <c r="H33" s="21">
        <f ca="1">ROUND(SUM(INDIRECT(ADDRESS(ROW()+(-1), COLUMN()+(0), 1)),INDIRECT(ADDRESS(ROW()+(-3), COLUMN()+(0), 1)),INDIRECT(ADDRESS(ROW()+(-11), COLUMN()+(0), 1)),INDIRECT(ADDRESS(ROW()+(-14), COLUMN()+(0), 1))), 2)</f>
        <v>3731.960000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A29:C29"/>
    <mergeCell ref="A30:C30"/>
    <mergeCell ref="F30:G30"/>
    <mergeCell ref="A31:C31"/>
    <mergeCell ref="E31:F31"/>
    <mergeCell ref="A32:C32"/>
    <mergeCell ref="A33:C33"/>
    <mergeCell ref="F33:G33"/>
  </mergeCells>
  <pageMargins left="0.620079" right="0.472441" top="0.472441" bottom="0.472441" header="0.0" footer="0.0"/>
  <pageSetup paperSize="9" orientation="portrait"/>
  <rowBreaks count="0" manualBreakCount="0">
    </rowBreaks>
</worksheet>
</file>