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<sst xmlns="http://schemas.openxmlformats.org/spreadsheetml/2006/main" count="30" uniqueCount="30">
  <si>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</si>
  <si>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ADR025</t>
  </si>
  <si>
    <t xml:space="preserve">m³</t>
  </si>
  <si>
    <t xml:space="preserve">Relleno en trasdós de elementos de fundación.</t>
  </si>
  <si>
    <r>
      <rPr>
        <sz val="8.25"/>
        <color rgb="FF000000"/>
        <rFont val="Arial"/>
        <family val="2"/>
      </rPr>
      <t xml:space="preserve">Relleno en trasdós de elementos de fundación, con tierra seleccionada procedente de la propia excavación con medios manuales, y compactación en tongadas sucesivas de 30 cm de espesor máximo con pisón vibrante de guiado manual, hasta alcanzar una densidad seca no inferior al 95% de la máxima obtenida en el ensayo Proctor Modificado. El precio no incluye la realización del ensayo Proctor Modificado.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</si>
  <si>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</si>
  <si>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</si>
  <si>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</si>
  <si>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</si>
  <si>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</si>
  <si>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</si>
  <si>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</si>
  <si>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</si>
  <si>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</si>
  <si>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</si>
  <si>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Subtotal materiales:</t>
  </si>
  <si>
    <t xml:space="preserve">Equipo</t>
  </si>
  <si>
    <t xml:space="preserve">mq02rop020</t>
  </si>
  <si>
    <t xml:space="preserve">h</t>
  </si>
  <si>
    <t xml:space="preserve">Pisón vibrante de guiado manual, de 80 kg, con placa de 30x30 cm, tipo rana.</t>
  </si>
  <si>
    <t xml:space="preserve">Subtotal equipo:</t>
  </si>
  <si>
    <t xml:space="preserve">Mano de obra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</si>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</sst>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8.67" customWidth="1"/>
    <col min="4" max="4" width="65.96" customWidth="1"/>
    <col min="5" max="5" width="14.45" customWidth="1"/>
    <col min="6" max="6" width="14.62" customWidth="1"/>
    <col min="7" max="7" width="10.3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2">
        <v>0.006</v>
      </c>
      <c r="F10" s="14">
        <v>46.22</v>
      </c>
      <c r="G10" s="14">
        <f ca="1">ROUND(INDIRECT(ADDRESS(ROW()+(0), COLUMN()+(-2), 1))*INDIRECT(ADDRESS(ROW()+(0), COLUMN()+(-1), 1)), 2)</f>
        <v>0.28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0.28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2">
        <v>0.435</v>
      </c>
      <c r="F13" s="14">
        <v>123.73</v>
      </c>
      <c r="G13" s="14">
        <f ca="1">ROUND(INDIRECT(ADDRESS(ROW()+(0), COLUMN()+(-2), 1))*INDIRECT(ADDRESS(ROW()+(0), COLUMN()+(-1), 1)), 2)</f>
        <v>53.82</v>
      </c>
    </row>
    <row r="14" spans="1:7" ht="13.50" thickBot="1" customHeight="1">
      <c r="A14" s="15"/>
      <c r="B14" s="15"/>
      <c r="C14" s="15"/>
      <c r="D14" s="15"/>
      <c r="E14" s="9" t="s">
        <v>20</v>
      </c>
      <c r="F14" s="9"/>
      <c r="G14" s="17">
        <f ca="1">ROUND(SUM(INDIRECT(ADDRESS(ROW()+(-1), COLUMN()+(0), 1))), 2)</f>
        <v>53.82</v>
      </c>
    </row>
    <row r="15" spans="1:7" ht="13.50" thickBot="1" customHeight="1">
      <c r="A15" s="15">
        <v>3</v>
      </c>
      <c r="B15" s="15"/>
      <c r="C15" s="15"/>
      <c r="D15" s="18" t="s">
        <v>21</v>
      </c>
      <c r="E15" s="18"/>
      <c r="F15" s="15"/>
      <c r="G15" s="15"/>
    </row>
    <row r="16" spans="1:7" ht="13.50" thickBot="1" customHeight="1">
      <c r="A16" s="1" t="s">
        <v>22</v>
      </c>
      <c r="B16" s="1"/>
      <c r="C16" s="10" t="s">
        <v>23</v>
      </c>
      <c r="D16" s="1" t="s">
        <v>24</v>
      </c>
      <c r="E16" s="12">
        <v>0.199</v>
      </c>
      <c r="F16" s="14">
        <v>263.2</v>
      </c>
      <c r="G16" s="14">
        <f ca="1">ROUND(INDIRECT(ADDRESS(ROW()+(0), COLUMN()+(-2), 1))*INDIRECT(ADDRESS(ROW()+(0), COLUMN()+(-1), 1)), 2)</f>
        <v>52.38</v>
      </c>
    </row>
    <row r="17" spans="1:7" ht="13.50" thickBot="1" customHeight="1">
      <c r="A17" s="15"/>
      <c r="B17" s="15"/>
      <c r="C17" s="15"/>
      <c r="D17" s="15"/>
      <c r="E17" s="9" t="s">
        <v>25</v>
      </c>
      <c r="F17" s="9"/>
      <c r="G17" s="17">
        <f ca="1">ROUND(SUM(INDIRECT(ADDRESS(ROW()+(-1), COLUMN()+(0), 1))), 2)</f>
        <v>52.38</v>
      </c>
    </row>
    <row r="18" spans="1:7" ht="13.50" thickBot="1" customHeight="1">
      <c r="A18" s="15">
        <v>4</v>
      </c>
      <c r="B18" s="15"/>
      <c r="C18" s="15"/>
      <c r="D18" s="18" t="s">
        <v>26</v>
      </c>
      <c r="E18" s="18"/>
      <c r="F18" s="15"/>
      <c r="G18" s="15"/>
    </row>
    <row r="19" spans="1:7" ht="13.50" thickBot="1" customHeight="1">
      <c r="A19" s="19"/>
      <c r="B19" s="19"/>
      <c r="C19" s="20" t="s">
        <v>27</v>
      </c>
      <c r="D19" s="19" t="s">
        <v>28</v>
      </c>
      <c r="E19" s="12">
        <v>2</v>
      </c>
      <c r="F19" s="14">
        <f ca="1">ROUND(SUM(INDIRECT(ADDRESS(ROW()+(-2), COLUMN()+(1), 1)),INDIRECT(ADDRESS(ROW()+(-5), COLUMN()+(1), 1)),INDIRECT(ADDRESS(ROW()+(-8), COLUMN()+(1), 1))), 2)</f>
        <v>106.48</v>
      </c>
      <c r="G19" s="14">
        <f ca="1">ROUND(INDIRECT(ADDRESS(ROW()+(0), COLUMN()+(-2), 1))*INDIRECT(ADDRESS(ROW()+(0), COLUMN()+(-1), 1))/100, 2)</f>
        <v>2.13</v>
      </c>
    </row>
    <row r="20" spans="1:7" ht="13.50" thickBot="1" customHeight="1">
      <c r="A20" s="8"/>
      <c r="B20" s="8"/>
      <c r="C20" s="8"/>
      <c r="D20" s="8"/>
      <c r="E20" s="21" t="s">
        <v>29</v>
      </c>
      <c r="F20" s="21"/>
      <c r="G20" s="22">
        <f ca="1">ROUND(SUM(INDIRECT(ADDRESS(ROW()+(-1), COLUMN()+(0), 1)),INDIRECT(ADDRESS(ROW()+(-3), COLUMN()+(0), 1)),INDIRECT(ADDRESS(ROW()+(-6), COLUMN()+(0), 1)),INDIRECT(ADDRESS(ROW()+(-9), COLUMN()+(0), 1))), 2)</f>
        <v>108.61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