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<sst xmlns="http://schemas.openxmlformats.org/spreadsheetml/2006/main" count="97" uniqueCount="97">
  <si>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</si>
  <si>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</si>
  <si>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</si>
  <si>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</si>
  <si>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hormigón armado sobre capa de hormigón de limpieza, realizadas con hormigón H-21, condición de exposición no agresiva, tamaño máximo del agregado 19,0 mm, ámbito de consistencia A-3, premezclado, y vertido desde camión, y acero ADN 420; ESTRUCTURA: formada por columnas, vigas y correas de acero A 36, en perfiles laminados en caliente, mediante uniones soldadas, con imprimación anticorrosiva realizada en taller; fijada a la fundación mediante placas de anclaje de acero A 36, en perfil plano, con taladro central biselado y pernos soldados de acero nervurado ADN 420 S; CUBIERTA: de chapa perfilada de acero galvanizado prelacado, de 0,6 mm de espesor, con nervios de entre 40 y 50 mm de altura de cresta, a una separación de entre 250 y 270 mm, colocada con un superposición de la chapa superior de 200 mm y un superposición lateral de un trapecio y fijada mecánicamente a correa estructural y borde perimetral realizado con chapa plegada de acero galvanizado, de 0,8 mm de espesor, 30 cm de desarrollo y 3 pliegues. Incluso accesorios de fijación de las chapas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</si>
  <si>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</si>
  <si>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</si>
  <si>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</si>
  <si>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</si>
  <si>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</si>
  <si>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</si>
  <si>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</si>
  <si>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mt10hmf080Ee</t>
  </si>
  <si>
    <t xml:space="preserve">m³</t>
  </si>
  <si>
    <t xml:space="preserve">Hormigón masivo H-15, clase de exposición ambiental A1, tamaño máximo del agregado 19 mm, consistencia muy plástica, premezclado, según CIRSOC 201 2005.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</si>
  <si>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</si>
  <si>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</si>
  <si>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premezclado, según CIRSOC 201 1982.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</si>
  <si>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</si>
  <si>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</si>
  <si>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</si>
  <si>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mt07aco020a</t>
  </si>
  <si>
    <t xml:space="preserve">Ud</t>
  </si>
  <si>
    <t xml:space="preserve">Separador homologado para fundaciones.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</si>
  <si>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</si>
  <si>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</si>
  <si>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</si>
  <si>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mt07aco090d</t>
  </si>
  <si>
    <t xml:space="preserve">kg</t>
  </si>
  <si>
    <t xml:space="preserve">Acero en barras nervuradas, ADN 420 S, de varios diámetros, según IRAM-IAS U 500-207.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</si>
  <si>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</si>
  <si>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</si>
  <si>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</si>
  <si>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</si>
  <si>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</si>
  <si>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</si>
  <si>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</si>
  <si>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</si>
  <si>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Chapa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</si>
  <si>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</si>
  <si>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</si>
  <si>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</si>
  <si>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</si>
  <si>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</si>
  <si>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Chapa plegada de acero galvanizado, de 0,8 mm de espesor, 30 cm de desarrollo y 3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</si>
  <si>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</si>
  <si>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</si>
  <si>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</si>
  <si>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</si>
  <si>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</si>
  <si>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</si>
  <si>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</si>
  <si>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</si>
  <si>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</si>
  <si>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</si>
  <si>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</si>
  <si>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</si>
  <si>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</si>
  <si>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</si>
  <si>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</si>
  <si>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</si>
  <si>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</si>
  <si>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</si>
  <si>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</si>
  <si>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</si>
  <si>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</si>
  <si>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</si>
  <si>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</si>
  <si>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</si>
  <si>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vertedor de hormigón.</t>
  </si>
  <si>
    <t xml:space="preserve">mo092</t>
  </si>
  <si>
    <t xml:space="preserve">h</t>
  </si>
  <si>
    <t xml:space="preserve">Medio oficial vertedor de hormigón.</t>
  </si>
  <si>
    <t xml:space="preserve">mo043</t>
  </si>
  <si>
    <t xml:space="preserve">h</t>
  </si>
  <si>
    <t xml:space="preserve">Oficial herrero.</t>
  </si>
  <si>
    <t xml:space="preserve">mo090</t>
  </si>
  <si>
    <t xml:space="preserve">h</t>
  </si>
  <si>
    <t xml:space="preserve">Medio oficial herrero.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</si>
  <si>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</si>
  <si>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</si>
  <si>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</si>
  <si>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</si>
  <si>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</si>
  <si>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</si>
  <si>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</si>
  <si>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</si>
  <si>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</si>
  <si>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</si>
  <si>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</si>
  <si>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</si>
  <si>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</si>
  <si>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</si>
  <si>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</si>
  <si>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</si>
  <si>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443,29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</si>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</sst>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8.68" customWidth="1"/>
    <col min="6" max="6" width="12.24" customWidth="1"/>
    <col min="7" max="7" width="13.7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6960.53</v>
      </c>
      <c r="H10" s="12">
        <f ca="1">ROUND(INDIRECT(ADDRESS(ROW()+(0), COLUMN()+(-2), 1))*INDIRECT(ADDRESS(ROW()+(0), COLUMN()+(-1), 1)), 2)</f>
        <v>69.61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2">
        <v>7235.16</v>
      </c>
      <c r="H11" s="12">
        <f ca="1">ROUND(INDIRECT(ADDRESS(ROW()+(0), COLUMN()+(-2), 1))*INDIRECT(ADDRESS(ROW()+(0), COLUMN()+(-1), 1)), 2)</f>
        <v>723.52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2">
        <v>83.95</v>
      </c>
      <c r="H12" s="12">
        <f ca="1">ROUND(INDIRECT(ADDRESS(ROW()+(0), COLUMN()+(-2), 1))*INDIRECT(ADDRESS(ROW()+(0), COLUMN()+(-1), 1)), 2)</f>
        <v>335.8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2">
        <v>4.67</v>
      </c>
      <c r="H13" s="12">
        <f ca="1">ROUND(INDIRECT(ADDRESS(ROW()+(0), COLUMN()+(-2), 1))*INDIRECT(ADDRESS(ROW()+(0), COLUMN()+(-1), 1)), 2)</f>
        <v>3.74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0.47</v>
      </c>
      <c r="G14" s="12">
        <v>82.48</v>
      </c>
      <c r="H14" s="12">
        <f ca="1">ROUND(INDIRECT(ADDRESS(ROW()+(0), COLUMN()+(-2), 1))*INDIRECT(ADDRESS(ROW()+(0), COLUMN()+(-1), 1)), 2)</f>
        <v>38.77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85.63</v>
      </c>
      <c r="H15" s="12">
        <f ca="1">ROUND(INDIRECT(ADDRESS(ROW()+(0), COLUMN()+(-2), 1))*INDIRECT(ADDRESS(ROW()+(0), COLUMN()+(-1), 1)), 2)</f>
        <v>11.99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17.5</v>
      </c>
      <c r="G16" s="12">
        <v>47.99</v>
      </c>
      <c r="H16" s="12">
        <f ca="1">ROUND(INDIRECT(ADDRESS(ROW()+(0), COLUMN()+(-2), 1))*INDIRECT(ADDRESS(ROW()+(0), COLUMN()+(-1), 1)), 2)</f>
        <v>839.83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0.167</v>
      </c>
      <c r="G17" s="12">
        <v>169.35</v>
      </c>
      <c r="H17" s="12">
        <f ca="1">ROUND(INDIRECT(ADDRESS(ROW()+(0), COLUMN()+(-2), 1))*INDIRECT(ADDRESS(ROW()+(0), COLUMN()+(-1), 1)), 2)</f>
        <v>28.28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1.05</v>
      </c>
      <c r="G18" s="12">
        <v>215.89</v>
      </c>
      <c r="H18" s="12">
        <f ca="1">ROUND(INDIRECT(ADDRESS(ROW()+(0), COLUMN()+(-2), 1))*INDIRECT(ADDRESS(ROW()+(0), COLUMN()+(-1), 1)), 2)</f>
        <v>226.68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3</v>
      </c>
      <c r="G19" s="12">
        <v>15.45</v>
      </c>
      <c r="H19" s="12">
        <f ca="1">ROUND(INDIRECT(ADDRESS(ROW()+(0), COLUMN()+(-2), 1))*INDIRECT(ADDRESS(ROW()+(0), COLUMN()+(-1), 1)), 2)</f>
        <v>46.35</v>
      </c>
    </row>
    <row r="20" spans="1:8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0.214</v>
      </c>
      <c r="G20" s="12">
        <v>154.25</v>
      </c>
      <c r="H20" s="12">
        <f ca="1">ROUND(INDIRECT(ADDRESS(ROW()+(0), COLUMN()+(-2), 1))*INDIRECT(ADDRESS(ROW()+(0), COLUMN()+(-1), 1)), 2)</f>
        <v>33.01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1.2</v>
      </c>
      <c r="G21" s="12">
        <v>12.22</v>
      </c>
      <c r="H21" s="12">
        <f ca="1">ROUND(INDIRECT(ADDRESS(ROW()+(0), COLUMN()+(-2), 1))*INDIRECT(ADDRESS(ROW()+(0), COLUMN()+(-1), 1)), 2)</f>
        <v>14.66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0.005</v>
      </c>
      <c r="G22" s="12">
        <v>496.03</v>
      </c>
      <c r="H22" s="12">
        <f ca="1">ROUND(INDIRECT(ADDRESS(ROW()+(0), COLUMN()+(-2), 1))*INDIRECT(ADDRESS(ROW()+(0), COLUMN()+(-1), 1)), 2)</f>
        <v>2.48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3">
        <v>0.2</v>
      </c>
      <c r="G23" s="14">
        <v>93.38</v>
      </c>
      <c r="H23" s="14">
        <f ca="1">ROUND(INDIRECT(ADDRESS(ROW()+(0), COLUMN()+(-2), 1))*INDIRECT(ADDRESS(ROW()+(0), COLUMN()+(-1), 1)), 2)</f>
        <v>18.68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2393.4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0.1</v>
      </c>
      <c r="G26" s="12">
        <v>1291.01</v>
      </c>
      <c r="H26" s="12">
        <f ca="1">ROUND(INDIRECT(ADDRESS(ROW()+(0), COLUMN()+(-2), 1))*INDIRECT(ADDRESS(ROW()+(0), COLUMN()+(-1), 1)), 2)</f>
        <v>129.1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0.01</v>
      </c>
      <c r="G27" s="12">
        <v>260.53</v>
      </c>
      <c r="H27" s="12">
        <f ca="1">ROUND(INDIRECT(ADDRESS(ROW()+(0), COLUMN()+(-2), 1))*INDIRECT(ADDRESS(ROW()+(0), COLUMN()+(-1), 1)), 2)</f>
        <v>2.61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0.601</v>
      </c>
      <c r="G28" s="14">
        <v>108.07</v>
      </c>
      <c r="H28" s="14">
        <f ca="1">ROUND(INDIRECT(ADDRESS(ROW()+(0), COLUMN()+(-2), 1))*INDIRECT(ADDRESS(ROW()+(0), COLUMN()+(-1), 1)), 2)</f>
        <v>64.95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1)),INDIRECT(ADDRESS(ROW()+(-3), COLUMN()+(0), 1))), 2)</f>
        <v>196.66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0.006</v>
      </c>
      <c r="G31" s="12">
        <v>392.5</v>
      </c>
      <c r="H31" s="12">
        <f ca="1">ROUND(INDIRECT(ADDRESS(ROW()+(0), COLUMN()+(-2), 1))*INDIRECT(ADDRESS(ROW()+(0), COLUMN()+(-1), 1)), 2)</f>
        <v>2.36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0.033</v>
      </c>
      <c r="G32" s="12">
        <v>272.35</v>
      </c>
      <c r="H32" s="12">
        <f ca="1">ROUND(INDIRECT(ADDRESS(ROW()+(0), COLUMN()+(-2), 1))*INDIRECT(ADDRESS(ROW()+(0), COLUMN()+(-1), 1)), 2)</f>
        <v>8.99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0.071</v>
      </c>
      <c r="G33" s="12">
        <v>392.5</v>
      </c>
      <c r="H33" s="12">
        <f ca="1">ROUND(INDIRECT(ADDRESS(ROW()+(0), COLUMN()+(-2), 1))*INDIRECT(ADDRESS(ROW()+(0), COLUMN()+(-1), 1)), 2)</f>
        <v>27.87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0.106</v>
      </c>
      <c r="G34" s="12">
        <v>272.35</v>
      </c>
      <c r="H34" s="12">
        <f ca="1">ROUND(INDIRECT(ADDRESS(ROW()+(0), COLUMN()+(-2), 1))*INDIRECT(ADDRESS(ROW()+(0), COLUMN()+(-1), 1)), 2)</f>
        <v>28.87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0.313</v>
      </c>
      <c r="G35" s="12">
        <v>392.5</v>
      </c>
      <c r="H35" s="12">
        <f ca="1">ROUND(INDIRECT(ADDRESS(ROW()+(0), COLUMN()+(-2), 1))*INDIRECT(ADDRESS(ROW()+(0), COLUMN()+(-1), 1)), 2)</f>
        <v>122.85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0.313</v>
      </c>
      <c r="G36" s="12">
        <v>272.35</v>
      </c>
      <c r="H36" s="12">
        <f ca="1">ROUND(INDIRECT(ADDRESS(ROW()+(0), COLUMN()+(-2), 1))*INDIRECT(ADDRESS(ROW()+(0), COLUMN()+(-1), 1)), 2)</f>
        <v>85.25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0.344</v>
      </c>
      <c r="G37" s="12">
        <v>387.56</v>
      </c>
      <c r="H37" s="12">
        <f ca="1">ROUND(INDIRECT(ADDRESS(ROW()+(0), COLUMN()+(-2), 1))*INDIRECT(ADDRESS(ROW()+(0), COLUMN()+(-1), 1)), 2)</f>
        <v>133.32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3">
        <v>0.172</v>
      </c>
      <c r="G38" s="14">
        <v>261.88</v>
      </c>
      <c r="H38" s="14">
        <f ca="1">ROUND(INDIRECT(ADDRESS(ROW()+(0), COLUMN()+(-2), 1))*INDIRECT(ADDRESS(ROW()+(0), COLUMN()+(-1), 1)), 2)</f>
        <v>45.04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454.55</v>
      </c>
    </row>
    <row r="40" spans="1:8" ht="13.50" thickBot="1" customHeight="1">
      <c r="A40" s="15">
        <v>4</v>
      </c>
      <c r="B40" s="15"/>
      <c r="C40" s="15"/>
      <c r="D40" s="15"/>
      <c r="E40" s="18" t="s">
        <v>92</v>
      </c>
      <c r="F40" s="18"/>
      <c r="G40" s="15"/>
      <c r="H40" s="15"/>
    </row>
    <row r="41" spans="1:8" ht="13.50" thickBot="1" customHeight="1">
      <c r="A41" s="19"/>
      <c r="B41" s="19"/>
      <c r="C41" s="19"/>
      <c r="D41" s="20" t="s">
        <v>93</v>
      </c>
      <c r="E41" s="19" t="s">
        <v>94</v>
      </c>
      <c r="F41" s="13">
        <v>4</v>
      </c>
      <c r="G41" s="14">
        <f ca="1">ROUND(SUM(INDIRECT(ADDRESS(ROW()+(-2), COLUMN()+(1), 1)),INDIRECT(ADDRESS(ROW()+(-12), COLUMN()+(1), 1)),INDIRECT(ADDRESS(ROW()+(-17), COLUMN()+(1), 1))), 2)</f>
        <v>3044.61</v>
      </c>
      <c r="H41" s="14">
        <f ca="1">ROUND(INDIRECT(ADDRESS(ROW()+(0), COLUMN()+(-2), 1))*INDIRECT(ADDRESS(ROW()+(0), COLUMN()+(-1), 1))/100, 2)</f>
        <v>121.78</v>
      </c>
    </row>
    <row r="42" spans="1:8" ht="13.50" thickBot="1" customHeight="1">
      <c r="A42" s="21" t="s">
        <v>95</v>
      </c>
      <c r="B42" s="21"/>
      <c r="C42" s="21"/>
      <c r="D42" s="22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1)),INDIRECT(ADDRESS(ROW()+(-13), COLUMN()+(0), 1)),INDIRECT(ADDRESS(ROW()+(-18), COLUMN()+(0), 1))), 2)</f>
        <v>3166.39</v>
      </c>
    </row>
  </sheetData>
  <mergeCells count="4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F29:G29"/>
    <mergeCell ref="A30:C30"/>
    <mergeCell ref="E30:F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F39:G39"/>
    <mergeCell ref="A40:C40"/>
    <mergeCell ref="E40:F40"/>
    <mergeCell ref="A41:C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