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<sst xmlns="http://schemas.openxmlformats.org/spreadsheetml/2006/main" count="53" uniqueCount="53">
  <si>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</si>
  <si>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RTL035</t>
  </si>
  <si>
    <t xml:space="preserve">m²</t>
  </si>
  <si>
    <t xml:space="preserve">Cielorraso registrable de rejilla metálica.</t>
  </si>
  <si>
    <r>
      <rPr>
        <sz val="8.25"/>
        <color rgb="FF000000"/>
        <rFont val="Arial"/>
        <family val="2"/>
      </rPr>
      <t xml:space="preserve">Cielorraso registrable suspendido, situado a una altura menor de 4 m, constituido por: ESTRUCTURA: entramado metálico oculto de perfiles de 40 mm de altura; REJILLA METÁLICA: rejilla de aluminio prelacada al horno, autoportante, con nervios de 40 mm de alto formando celdillas de 50x50 mm, fabricada en módulos de 600x600 mm, color blanco. Incluso fijaciones para el anclaje de los perfiles y accesorios de montaje.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</si>
  <si>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</si>
  <si>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</si>
  <si>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</si>
  <si>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</si>
  <si>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</si>
  <si>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</si>
  <si>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</si>
  <si>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mt12fra010aa</t>
  </si>
  <si>
    <t xml:space="preserve">m²</t>
  </si>
  <si>
    <t xml:space="preserve">Rejilla de aluminio prelacada al horno, autoportante, con nervios de 40 mm de alto formando celdillas de 50x50 mm, fabricada en módulos de 600x600 mm, color blanco, para cielorrasos registrables.</t>
  </si>
  <si>
    <t xml:space="preserve">mt12fra110ab</t>
  </si>
  <si>
    <t xml:space="preserve">m</t>
  </si>
  <si>
    <t xml:space="preserve">Perfil de aluminio prelacado al horno, de 40 mm de altura y 600 mm de longitud, color blanco, para cielorrasos registrables.</t>
  </si>
  <si>
    <t xml:space="preserve">mt12fra110cb</t>
  </si>
  <si>
    <t xml:space="preserve">m</t>
  </si>
  <si>
    <t xml:space="preserve">Perfil de aluminio prelacado al horno, de 40 mm de altura y 2400 mm de longitud, color blanco, para cielorrasos registrables.</t>
  </si>
  <si>
    <t xml:space="preserve">mt12fra111a</t>
  </si>
  <si>
    <t xml:space="preserve">Ud</t>
  </si>
  <si>
    <t xml:space="preserve">Pieza de empalme entre perfiles de sustentación de rejillas metálicas, de acero galvanizado, para cielorrasos registrables.</t>
  </si>
  <si>
    <t xml:space="preserve">mt12psg210a</t>
  </si>
  <si>
    <t xml:space="preserve">Ud</t>
  </si>
  <si>
    <t xml:space="preserve">Cuelgue para cielorrasos suspendidos.</t>
  </si>
  <si>
    <t xml:space="preserve">mt12psg210b</t>
  </si>
  <si>
    <t xml:space="preserve">Ud</t>
  </si>
  <si>
    <t xml:space="preserve">Seguro para la fijación del cuelgue, en cielorrasos suspendidos.</t>
  </si>
  <si>
    <t xml:space="preserve">mt12psg210c</t>
  </si>
  <si>
    <t xml:space="preserve">Ud</t>
  </si>
  <si>
    <t xml:space="preserve">Conexión superior para fijar la varilla al cuelgue, en cielorrasos suspendidos.</t>
  </si>
  <si>
    <t xml:space="preserve">mt12psg190</t>
  </si>
  <si>
    <t xml:space="preserve">Ud</t>
  </si>
  <si>
    <t xml:space="preserve">Varilla de cuelgue.</t>
  </si>
  <si>
    <t xml:space="preserve">mt12psg220</t>
  </si>
  <si>
    <t xml:space="preserve">Ud</t>
  </si>
  <si>
    <t xml:space="preserve">Fijación compuesta por tarugo y tornillo 5x27.</t>
  </si>
  <si>
    <t xml:space="preserve">Subtotal materiales:</t>
  </si>
  <si>
    <t xml:space="preserve">Mano de obra</t>
  </si>
  <si>
    <t xml:space="preserve">mo015</t>
  </si>
  <si>
    <t xml:space="preserve">h</t>
  </si>
  <si>
    <t xml:space="preserve">Oficial colocador de cielorraso.</t>
  </si>
  <si>
    <t xml:space="preserve">mo082</t>
  </si>
  <si>
    <t xml:space="preserve">h</t>
  </si>
  <si>
    <t xml:space="preserve">Medio oficial colocador de cielorraso.</t>
  </si>
  <si>
    <t xml:space="preserve">Subtotal mano de obra:</t>
  </si>
  <si>
    <t xml:space="preserve">Herramientas</t>
  </si>
  <si>
    <t xml:space="preserve">%</t>
  </si>
  <si>
    <t xml:space="preserve">Herramientas</t>
  </si>
  <si>
    <t xml:space="preserve">Coste de mantenimiento decenal: $u 468,63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</si>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</sst>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1.02</v>
      </c>
      <c r="G10" s="12">
        <v>1744.8</v>
      </c>
      <c r="H10" s="12">
        <f ca="1">ROUND(INDIRECT(ADDRESS(ROW()+(0), COLUMN()+(-2), 1))*INDIRECT(ADDRESS(ROW()+(0), COLUMN()+(-1), 1)), 2)</f>
        <v>1779.7</v>
      </c>
    </row>
    <row r="11" spans="1:8" ht="24.00" thickBot="1" customHeight="1">
      <c r="A11" s="1" t="s">
        <v>15</v>
      </c>
      <c r="B11" s="1"/>
      <c r="C11" s="10" t="s">
        <v>16</v>
      </c>
      <c r="D11" s="10"/>
      <c r="E11" s="1" t="s">
        <v>17</v>
      </c>
      <c r="F11" s="11">
        <v>1.68</v>
      </c>
      <c r="G11" s="12">
        <v>51.08</v>
      </c>
      <c r="H11" s="12">
        <f ca="1">ROUND(INDIRECT(ADDRESS(ROW()+(0), COLUMN()+(-2), 1))*INDIRECT(ADDRESS(ROW()+(0), COLUMN()+(-1), 1)), 2)</f>
        <v>85.81</v>
      </c>
    </row>
    <row r="12" spans="1:8" ht="24.00" thickBot="1" customHeight="1">
      <c r="A12" s="1" t="s">
        <v>18</v>
      </c>
      <c r="B12" s="1"/>
      <c r="C12" s="10" t="s">
        <v>19</v>
      </c>
      <c r="D12" s="10"/>
      <c r="E12" s="1" t="s">
        <v>20</v>
      </c>
      <c r="F12" s="11">
        <v>1.68</v>
      </c>
      <c r="G12" s="12">
        <v>51.08</v>
      </c>
      <c r="H12" s="12">
        <f ca="1">ROUND(INDIRECT(ADDRESS(ROW()+(0), COLUMN()+(-2), 1))*INDIRECT(ADDRESS(ROW()+(0), COLUMN()+(-1), 1)), 2)</f>
        <v>85.81</v>
      </c>
    </row>
    <row r="13" spans="1:8" ht="24.00" thickBot="1" customHeight="1">
      <c r="A13" s="1" t="s">
        <v>21</v>
      </c>
      <c r="B13" s="1"/>
      <c r="C13" s="10" t="s">
        <v>22</v>
      </c>
      <c r="D13" s="10"/>
      <c r="E13" s="1" t="s">
        <v>23</v>
      </c>
      <c r="F13" s="11">
        <v>0.7</v>
      </c>
      <c r="G13" s="12">
        <v>7.15</v>
      </c>
      <c r="H13" s="12">
        <f ca="1">ROUND(INDIRECT(ADDRESS(ROW()+(0), COLUMN()+(-2), 1))*INDIRECT(ADDRESS(ROW()+(0), COLUMN()+(-1), 1)), 2)</f>
        <v>5.01</v>
      </c>
    </row>
    <row r="14" spans="1:8" ht="13.50" thickBot="1" customHeight="1">
      <c r="A14" s="1" t="s">
        <v>24</v>
      </c>
      <c r="B14" s="1"/>
      <c r="C14" s="10" t="s">
        <v>25</v>
      </c>
      <c r="D14" s="10"/>
      <c r="E14" s="1" t="s">
        <v>26</v>
      </c>
      <c r="F14" s="11">
        <v>1.05</v>
      </c>
      <c r="G14" s="12">
        <v>11.43</v>
      </c>
      <c r="H14" s="12">
        <f ca="1">ROUND(INDIRECT(ADDRESS(ROW()+(0), COLUMN()+(-2), 1))*INDIRECT(ADDRESS(ROW()+(0), COLUMN()+(-1), 1)), 2)</f>
        <v>12</v>
      </c>
    </row>
    <row r="15" spans="1:8" ht="13.50" thickBot="1" customHeight="1">
      <c r="A15" s="1" t="s">
        <v>27</v>
      </c>
      <c r="B15" s="1"/>
      <c r="C15" s="10" t="s">
        <v>28</v>
      </c>
      <c r="D15" s="10"/>
      <c r="E15" s="1" t="s">
        <v>29</v>
      </c>
      <c r="F15" s="11">
        <v>1.05</v>
      </c>
      <c r="G15" s="12">
        <v>1.5</v>
      </c>
      <c r="H15" s="12">
        <f ca="1">ROUND(INDIRECT(ADDRESS(ROW()+(0), COLUMN()+(-2), 1))*INDIRECT(ADDRESS(ROW()+(0), COLUMN()+(-1), 1)), 2)</f>
        <v>1.58</v>
      </c>
    </row>
    <row r="16" spans="1:8" ht="13.50" thickBot="1" customHeight="1">
      <c r="A16" s="1" t="s">
        <v>30</v>
      </c>
      <c r="B16" s="1"/>
      <c r="C16" s="10" t="s">
        <v>31</v>
      </c>
      <c r="D16" s="10"/>
      <c r="E16" s="1" t="s">
        <v>32</v>
      </c>
      <c r="F16" s="11">
        <v>1.05</v>
      </c>
      <c r="G16" s="12">
        <v>20.07</v>
      </c>
      <c r="H16" s="12">
        <f ca="1">ROUND(INDIRECT(ADDRESS(ROW()+(0), COLUMN()+(-2), 1))*INDIRECT(ADDRESS(ROW()+(0), COLUMN()+(-1), 1)), 2)</f>
        <v>21.07</v>
      </c>
    </row>
    <row r="17" spans="1:8" ht="13.50" thickBot="1" customHeight="1">
      <c r="A17" s="1" t="s">
        <v>33</v>
      </c>
      <c r="B17" s="1"/>
      <c r="C17" s="10" t="s">
        <v>34</v>
      </c>
      <c r="D17" s="10"/>
      <c r="E17" s="1" t="s">
        <v>35</v>
      </c>
      <c r="F17" s="11">
        <v>1.05</v>
      </c>
      <c r="G17" s="12">
        <v>13.44</v>
      </c>
      <c r="H17" s="12">
        <f ca="1">ROUND(INDIRECT(ADDRESS(ROW()+(0), COLUMN()+(-2), 1))*INDIRECT(ADDRESS(ROW()+(0), COLUMN()+(-1), 1)), 2)</f>
        <v>14.11</v>
      </c>
    </row>
    <row r="18" spans="1:8" ht="13.50" thickBot="1" customHeight="1">
      <c r="A18" s="1" t="s">
        <v>36</v>
      </c>
      <c r="B18" s="1"/>
      <c r="C18" s="10" t="s">
        <v>37</v>
      </c>
      <c r="D18" s="10"/>
      <c r="E18" s="1" t="s">
        <v>38</v>
      </c>
      <c r="F18" s="13">
        <v>1.05</v>
      </c>
      <c r="G18" s="14">
        <v>2.26</v>
      </c>
      <c r="H18" s="14">
        <f ca="1">ROUND(INDIRECT(ADDRESS(ROW()+(0), COLUMN()+(-2), 1))*INDIRECT(ADDRESS(ROW()+(0), COLUMN()+(-1), 1)), 2)</f>
        <v>2.37</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2007.46</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0.266</v>
      </c>
      <c r="G21" s="12">
        <v>404.6</v>
      </c>
      <c r="H21" s="12">
        <f ca="1">ROUND(INDIRECT(ADDRESS(ROW()+(0), COLUMN()+(-2), 1))*INDIRECT(ADDRESS(ROW()+(0), COLUMN()+(-1), 1)), 2)</f>
        <v>107.62</v>
      </c>
    </row>
    <row r="22" spans="1:8" ht="13.50" thickBot="1" customHeight="1">
      <c r="A22" s="1" t="s">
        <v>44</v>
      </c>
      <c r="B22" s="1"/>
      <c r="C22" s="10" t="s">
        <v>45</v>
      </c>
      <c r="D22" s="10"/>
      <c r="E22" s="1" t="s">
        <v>46</v>
      </c>
      <c r="F22" s="13">
        <v>0.266</v>
      </c>
      <c r="G22" s="14">
        <v>273.34</v>
      </c>
      <c r="H22" s="14">
        <f ca="1">ROUND(INDIRECT(ADDRESS(ROW()+(0), COLUMN()+(-2), 1))*INDIRECT(ADDRESS(ROW()+(0), COLUMN()+(-1), 1)), 2)</f>
        <v>72.71</v>
      </c>
    </row>
    <row r="23" spans="1:8" ht="13.50" thickBot="1" customHeight="1">
      <c r="A23" s="15"/>
      <c r="B23" s="15"/>
      <c r="C23" s="15"/>
      <c r="D23" s="15"/>
      <c r="E23" s="15"/>
      <c r="F23" s="9" t="s">
        <v>47</v>
      </c>
      <c r="G23" s="9"/>
      <c r="H23" s="17">
        <f ca="1">ROUND(SUM(INDIRECT(ADDRESS(ROW()+(-1), COLUMN()+(0), 1)),INDIRECT(ADDRESS(ROW()+(-2), COLUMN()+(0), 1))), 2)</f>
        <v>180.33</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2187.79</v>
      </c>
      <c r="H25" s="14">
        <f ca="1">ROUND(INDIRECT(ADDRESS(ROW()+(0), COLUMN()+(-2), 1))*INDIRECT(ADDRESS(ROW()+(0), COLUMN()+(-1), 1))/100, 2)</f>
        <v>43.76</v>
      </c>
    </row>
    <row r="26" spans="1:8" ht="13.50" thickBot="1" customHeight="1">
      <c r="A26" s="21" t="s">
        <v>51</v>
      </c>
      <c r="B26" s="21"/>
      <c r="C26" s="22"/>
      <c r="D26" s="22"/>
      <c r="E26" s="23"/>
      <c r="F26" s="24" t="s">
        <v>52</v>
      </c>
      <c r="G26" s="25"/>
      <c r="H26" s="26">
        <f ca="1">ROUND(SUM(INDIRECT(ADDRESS(ROW()+(-1), COLUMN()+(0), 1)),INDIRECT(ADDRESS(ROW()+(-3), COLUMN()+(0), 1)),INDIRECT(ADDRESS(ROW()+(-7), COLUMN()+(0), 1))), 2)</f>
        <v>2231.55</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