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<sst xmlns="http://schemas.openxmlformats.org/spreadsheetml/2006/main" count="46" uniqueCount="46">
  <si>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</si>
  <si>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QUT030</t>
  </si>
  <si>
    <t xml:space="preserve">m²</t>
  </si>
  <si>
    <t xml:space="preserve">Cobertura de tejas cerámicas.</t>
  </si>
  <si>
    <r>
      <rPr>
        <sz val="8.25"/>
        <color rgb="FF000000"/>
        <rFont val="Arial"/>
        <family val="2"/>
      </rPr>
      <t xml:space="preserve">Cobertura de tejas cerámicas curvas, acabado con engobe color rojo, 40,8x15x11,6 cm, recibidas con mortero de cemento, confeccionado en obra, dosificación 1:8, directamente sobre la superficie regularizada del faldón, en techo inclinado, con una pendiente mayor del 26%. El precio no incluye la resolución de puntos singulares ni las piezas especiales de la cobertura.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</si>
  <si>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</si>
  <si>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</si>
  <si>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</si>
  <si>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</si>
  <si>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</si>
  <si>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</si>
  <si>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</si>
  <si>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</si>
  <si>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</si>
  <si>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</si>
  <si>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</si>
  <si>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</si>
  <si>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</si>
  <si>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mt08cem000g</t>
  </si>
  <si>
    <t xml:space="preserve">kg</t>
  </si>
  <si>
    <t xml:space="preserve">Cemento gris en sacos.</t>
  </si>
  <si>
    <t xml:space="preserve">mt13tac050a</t>
  </si>
  <si>
    <t xml:space="preserve">Ud</t>
  </si>
  <si>
    <t xml:space="preserve">Teja cerámica curva, acabado con engobe color rojo, 40,8x15x11,6 cm.</t>
  </si>
  <si>
    <t xml:space="preserve">mt13tac100</t>
  </si>
  <si>
    <t xml:space="preserve">kg</t>
  </si>
  <si>
    <t xml:space="preserve">Pigmento para mortero.</t>
  </si>
  <si>
    <t xml:space="preserve">Subtotal materiales:</t>
  </si>
  <si>
    <t xml:space="preserve">Equipo</t>
  </si>
  <si>
    <t xml:space="preserve">mq06hor010</t>
  </si>
  <si>
    <t xml:space="preserve">h</t>
  </si>
  <si>
    <t xml:space="preserve">Hormigonera eléctrica con una capacidad de amasado de 160 l.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</si>
  <si>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</si>
  <si>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</si>
  <si>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</si>
  <si>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</si>
  <si>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albañil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</si>
  <si>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</si>
  <si>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</si>
  <si>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</si>
  <si>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</si>
  <si>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</si>
  <si>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</si>
  <si>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</si>
  <si>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129,02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</si>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</sst>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9.52" customWidth="1"/>
    <col min="4" max="4" width="61.88" customWidth="1"/>
    <col min="5" max="5" width="14.79" customWidth="1"/>
    <col min="6" max="6" width="14.62" customWidth="1"/>
    <col min="7" max="7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0.006</v>
      </c>
      <c r="F10" s="12">
        <v>46.22</v>
      </c>
      <c r="G10" s="12">
        <f ca="1">ROUND(INDIRECT(ADDRESS(ROW()+(0), COLUMN()+(-2), 1))*INDIRECT(ADDRESS(ROW()+(0), COLUMN()+(-1), 1)), 2)</f>
        <v>0.28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0.052</v>
      </c>
      <c r="F11" s="12">
        <v>604.79</v>
      </c>
      <c r="G11" s="12">
        <f ca="1">ROUND(INDIRECT(ADDRESS(ROW()+(0), COLUMN()+(-2), 1))*INDIRECT(ADDRESS(ROW()+(0), COLUMN()+(-1), 1)), 2)</f>
        <v>31.45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6</v>
      </c>
      <c r="F12" s="12">
        <v>8.86</v>
      </c>
      <c r="G12" s="12">
        <f ca="1">ROUND(INDIRECT(ADDRESS(ROW()+(0), COLUMN()+(-2), 1))*INDIRECT(ADDRESS(ROW()+(0), COLUMN()+(-1), 1)), 2)</f>
        <v>53.16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33</v>
      </c>
      <c r="F13" s="12">
        <v>31.67</v>
      </c>
      <c r="G13" s="12">
        <f ca="1">ROUND(INDIRECT(ADDRESS(ROW()+(0), COLUMN()+(-2), 1))*INDIRECT(ADDRESS(ROW()+(0), COLUMN()+(-1), 1)), 2)</f>
        <v>1045.11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0.027</v>
      </c>
      <c r="F14" s="14">
        <v>210.63</v>
      </c>
      <c r="G14" s="14">
        <f ca="1">ROUND(INDIRECT(ADDRESS(ROW()+(0), COLUMN()+(-2), 1))*INDIRECT(ADDRESS(ROW()+(0), COLUMN()+(-1), 1)), 2)</f>
        <v>5.69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1135.69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0.021</v>
      </c>
      <c r="F17" s="14">
        <v>108.89</v>
      </c>
      <c r="G17" s="14">
        <f ca="1">ROUND(INDIRECT(ADDRESS(ROW()+(0), COLUMN()+(-2), 1))*INDIRECT(ADDRESS(ROW()+(0), COLUMN()+(-1), 1)), 2)</f>
        <v>2.29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2)</f>
        <v>2.29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0.647</v>
      </c>
      <c r="F20" s="12">
        <v>393.7</v>
      </c>
      <c r="G20" s="12">
        <f ca="1">ROUND(INDIRECT(ADDRESS(ROW()+(0), COLUMN()+(-2), 1))*INDIRECT(ADDRESS(ROW()+(0), COLUMN()+(-1), 1)), 2)</f>
        <v>254.72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3">
        <v>0.323</v>
      </c>
      <c r="F21" s="14">
        <v>263.2</v>
      </c>
      <c r="G21" s="14">
        <f ca="1">ROUND(INDIRECT(ADDRESS(ROW()+(0), COLUMN()+(-2), 1))*INDIRECT(ADDRESS(ROW()+(0), COLUMN()+(-1), 1)), 2)</f>
        <v>85.01</v>
      </c>
    </row>
    <row r="22" spans="1:7" ht="13.50" thickBot="1" customHeight="1">
      <c r="A22" s="15"/>
      <c r="B22" s="15"/>
      <c r="C22" s="15"/>
      <c r="D22" s="15"/>
      <c r="E22" s="9" t="s">
        <v>40</v>
      </c>
      <c r="F22" s="9"/>
      <c r="G22" s="17">
        <f ca="1">ROUND(SUM(INDIRECT(ADDRESS(ROW()+(-1), COLUMN()+(0), 1)),INDIRECT(ADDRESS(ROW()+(-2), COLUMN()+(0), 1))), 2)</f>
        <v>339.73</v>
      </c>
    </row>
    <row r="23" spans="1:7" ht="13.50" thickBot="1" customHeight="1">
      <c r="A23" s="15">
        <v>4</v>
      </c>
      <c r="B23" s="15"/>
      <c r="C23" s="15"/>
      <c r="D23" s="18" t="s">
        <v>41</v>
      </c>
      <c r="E23" s="18"/>
      <c r="F23" s="15"/>
      <c r="G23" s="15"/>
    </row>
    <row r="24" spans="1:7" ht="13.50" thickBot="1" customHeight="1">
      <c r="A24" s="19"/>
      <c r="B24" s="19"/>
      <c r="C24" s="20" t="s">
        <v>42</v>
      </c>
      <c r="D24" s="19" t="s">
        <v>43</v>
      </c>
      <c r="E24" s="13">
        <v>2</v>
      </c>
      <c r="F24" s="14">
        <f ca="1">ROUND(SUM(INDIRECT(ADDRESS(ROW()+(-2), COLUMN()+(1), 1)),INDIRECT(ADDRESS(ROW()+(-6), COLUMN()+(1), 1)),INDIRECT(ADDRESS(ROW()+(-9), COLUMN()+(1), 1))), 2)</f>
        <v>1477.71</v>
      </c>
      <c r="G24" s="14">
        <f ca="1">ROUND(INDIRECT(ADDRESS(ROW()+(0), COLUMN()+(-2), 1))*INDIRECT(ADDRESS(ROW()+(0), COLUMN()+(-1), 1))/100, 2)</f>
        <v>29.55</v>
      </c>
    </row>
    <row r="25" spans="1:7" ht="13.50" thickBot="1" customHeight="1">
      <c r="A25" s="21" t="s">
        <v>44</v>
      </c>
      <c r="B25" s="21"/>
      <c r="C25" s="22"/>
      <c r="D25" s="23"/>
      <c r="E25" s="24" t="s">
        <v>45</v>
      </c>
      <c r="F25" s="25"/>
      <c r="G25" s="26">
        <f ca="1">ROUND(SUM(INDIRECT(ADDRESS(ROW()+(-1), COLUMN()+(0), 1)),INDIRECT(ADDRESS(ROW()+(-3), COLUMN()+(0), 1)),INDIRECT(ADDRESS(ROW()+(-7), COLUMN()+(0), 1)),INDIRECT(ADDRESS(ROW()+(-10), COLUMN()+(0), 1))), 2)</f>
        <v>1507.26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