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<sst xmlns="http://schemas.openxmlformats.org/spreadsheetml/2006/main" count="35" uniqueCount="35">
  <si>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</si>
  <si>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QUM011</t>
  </si>
  <si>
    <t xml:space="preserve">m</t>
  </si>
  <si>
    <t xml:space="preserve">Punto singular para techo inclinado metálica.</t>
  </si>
  <si>
    <r>
      <rPr>
        <sz val="8.25"/>
        <color rgb="FF000000"/>
        <rFont val="Arial"/>
        <family val="2"/>
      </rPr>
      <t xml:space="preserve">Canalón interior para techo inclinado con una pendiente mayor del 10%, con chapa plegada de acero galvanizado, de 1,0 mm de espesor, 80 cm de desarrollo y 4 pliegues. Incluso accesorios de fijación de las piezas a las placas y masilla de base neutra monocomponente, para sellado de juntas.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</si>
  <si>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</si>
  <si>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</si>
  <si>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</si>
  <si>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</si>
  <si>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</si>
  <si>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</si>
  <si>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</si>
  <si>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mt12www030ccE</t>
  </si>
  <si>
    <t xml:space="preserve">m</t>
  </si>
  <si>
    <t xml:space="preserve">Chapa plegada de acero galvanizado, de 1 mm de espesor, 80 cm de desarrollo y 4 pliegues, para canalón interior.</t>
  </si>
  <si>
    <t xml:space="preserve">mt13ccg030d</t>
  </si>
  <si>
    <t xml:space="preserve">Ud</t>
  </si>
  <si>
    <t xml:space="preserve">Tornillo autorroscante de 6,5x130 mm de acero galvanizado, con arandela.</t>
  </si>
  <si>
    <t xml:space="preserve">mt21vva011</t>
  </si>
  <si>
    <t xml:space="preserve">l</t>
  </si>
  <si>
    <t xml:space="preserve">Masilla de base neutra monocomponente, para sellado de juntas; para aplicar con pistola.</t>
  </si>
  <si>
    <t xml:space="preserve">Subtotal materiales:</t>
  </si>
  <si>
    <t xml:space="preserve">Mano de obra</t>
  </si>
  <si>
    <t xml:space="preserve">mo051</t>
  </si>
  <si>
    <t xml:space="preserve">h</t>
  </si>
  <si>
    <t xml:space="preserve">Oficial montador de cerramientos industriales.</t>
  </si>
  <si>
    <t xml:space="preserve">mo098</t>
  </si>
  <si>
    <t xml:space="preserve">h</t>
  </si>
  <si>
    <t xml:space="preserve">Medio oficial montador de cerramientos industriales.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</si>
  <si>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</si>
  <si>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</si>
  <si>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</si>
  <si>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</si>
  <si>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169,30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</si>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</sst>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5.61" customWidth="1"/>
    <col min="3" max="3" width="2.21" customWidth="1"/>
    <col min="4" max="4" width="7.65" customWidth="1"/>
    <col min="5" max="5" width="70.38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1.07</v>
      </c>
      <c r="G10" s="12">
        <v>429.05</v>
      </c>
      <c r="H10" s="12">
        <f ca="1">ROUND(INDIRECT(ADDRESS(ROW()+(0), COLUMN()+(-2), 1))*INDIRECT(ADDRESS(ROW()+(0), COLUMN()+(-1), 1)), 2)</f>
        <v>459.08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8</v>
      </c>
      <c r="G11" s="12">
        <v>12.22</v>
      </c>
      <c r="H11" s="12">
        <f ca="1">ROUND(INDIRECT(ADDRESS(ROW()+(0), COLUMN()+(-2), 1))*INDIRECT(ADDRESS(ROW()+(0), COLUMN()+(-1), 1)), 2)</f>
        <v>97.76</v>
      </c>
    </row>
    <row r="12" spans="1:8" ht="24.0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0.025</v>
      </c>
      <c r="G12" s="14">
        <v>496.03</v>
      </c>
      <c r="H12" s="14">
        <f ca="1">ROUND(INDIRECT(ADDRESS(ROW()+(0), COLUMN()+(-2), 1))*INDIRECT(ADDRESS(ROW()+(0), COLUMN()+(-1), 1)), 2)</f>
        <v>12.4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569.24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1">
        <v>0.388</v>
      </c>
      <c r="G15" s="12">
        <v>404.6</v>
      </c>
      <c r="H15" s="12">
        <f ca="1">ROUND(INDIRECT(ADDRESS(ROW()+(0), COLUMN()+(-2), 1))*INDIRECT(ADDRESS(ROW()+(0), COLUMN()+(-1), 1)), 2)</f>
        <v>156.98</v>
      </c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3">
        <v>0.194</v>
      </c>
      <c r="G16" s="14">
        <v>273.34</v>
      </c>
      <c r="H16" s="14">
        <f ca="1">ROUND(INDIRECT(ADDRESS(ROW()+(0), COLUMN()+(-2), 1))*INDIRECT(ADDRESS(ROW()+(0), COLUMN()+(-1), 1)), 2)</f>
        <v>53.03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2)</f>
        <v>210.01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19"/>
      <c r="D19" s="20" t="s">
        <v>31</v>
      </c>
      <c r="E19" s="19" t="s">
        <v>32</v>
      </c>
      <c r="F19" s="13">
        <v>2</v>
      </c>
      <c r="G19" s="14">
        <f ca="1">ROUND(SUM(INDIRECT(ADDRESS(ROW()+(-2), COLUMN()+(1), 1)),INDIRECT(ADDRESS(ROW()+(-6), COLUMN()+(1), 1))), 2)</f>
        <v>779.25</v>
      </c>
      <c r="H19" s="14">
        <f ca="1">ROUND(INDIRECT(ADDRESS(ROW()+(0), COLUMN()+(-2), 1))*INDIRECT(ADDRESS(ROW()+(0), COLUMN()+(-1), 1))/100, 2)</f>
        <v>15.59</v>
      </c>
    </row>
    <row r="20" spans="1:8" ht="13.50" thickBot="1" customHeight="1">
      <c r="A20" s="21" t="s">
        <v>33</v>
      </c>
      <c r="B20" s="21"/>
      <c r="C20" s="21"/>
      <c r="D20" s="22"/>
      <c r="E20" s="23"/>
      <c r="F20" s="24" t="s">
        <v>34</v>
      </c>
      <c r="G20" s="25"/>
      <c r="H20" s="26">
        <f ca="1">ROUND(SUM(INDIRECT(ADDRESS(ROW()+(-1), COLUMN()+(0), 1)),INDIRECT(ADDRESS(ROW()+(-3), COLUMN()+(0), 1)),INDIRECT(ADDRESS(ROW()+(-7), COLUMN()+(0), 1))), 2)</f>
        <v>794.84</v>
      </c>
    </row>
  </sheetData>
  <mergeCells count="22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A17:C17"/>
    <mergeCell ref="F17:G17"/>
    <mergeCell ref="A18:C18"/>
    <mergeCell ref="E18:F18"/>
    <mergeCell ref="A19:C19"/>
    <mergeCell ref="A20:E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