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<sst xmlns="http://schemas.openxmlformats.org/spreadsheetml/2006/main" count="35" uniqueCount="35">
  <si>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</si>
  <si>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QAF011</t>
  </si>
  <si>
    <t xml:space="preserve">m</t>
  </si>
  <si>
    <t xml:space="preserve">Junta de dilatación en techo plano transitable, no ventilado. Impermeabilización con membranas de poliolefinas.</t>
  </si>
  <si>
    <r>
      <rPr>
        <sz val="8.25"/>
        <color rgb="FF000000"/>
        <rFont val="Arial"/>
        <family val="2"/>
      </rPr>
      <t xml:space="preserve">Junta de dilatación en techo plano transitable, no ventilado, con piso fijo, tipo convencional. Impermeabilización: banda de refuerzo para membrana impermeabilizante flexible tipo EVAC, de 380 mm de ancho, compuesta de una doble hoja de poliolefina termoplástica con acetato de vinil etileno, con ambas caras revestidas de fibras de poliéster no tejidas, de 0,8 mm de espesor y 625 g/m², fijada al soporte con adhesivo cementoso mejorado C2 E, formando un fuelle sin adherir en la zona de la junta; fondo de juntas para sellado en cordones de polietileno expandido, de 20 mm de diámetro; y banda de terminación para membrana impermeabilizante flexible tipo EVAC, de 380 mm de ancho, compuesta de una doble hoja de poliolefina termoplástica con acetato de vinil etileno, con ambas caras revestidas de fibras de poliéster no tejidas, de 0,8 mm de espesor y 625 g/m² fijada a la impermeabilización continua del techo, con adhesivo cementoso mejorado C2 E, formando un fuelle sin adherir en la zona de la junta, sobre el cordón de relleno.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</si>
  <si>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</si>
  <si>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</si>
  <si>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</si>
  <si>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</si>
  <si>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</si>
  <si>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</si>
  <si>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</si>
  <si>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</si>
  <si>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</si>
  <si>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</si>
  <si>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mt15rev040cg</t>
  </si>
  <si>
    <t xml:space="preserve">m</t>
  </si>
  <si>
    <t xml:space="preserve">Banda de refuerzo para membrana impermeabilizante flexible tipo EVAC, de 380 mm de ancho, compuesta de una doble hoja de poliolefina termoplástica con acetato de vinil etileno, con ambas caras revestidas de fibras de poliéster no tejidas, de 0,8 mm de espesor y 625 g/m², suministrada en rollos de 30 m de longitud.</t>
  </si>
  <si>
    <t xml:space="preserve">mt15sja030bb</t>
  </si>
  <si>
    <t xml:space="preserve">m</t>
  </si>
  <si>
    <t xml:space="preserve">Fondo de juntas para sellado en cordones de polietileno expandido, de 20 mm de diámetro, para limitar la profundidad de la junta de dilatación.</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</si>
  <si>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</si>
  <si>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</si>
  <si>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</si>
  <si>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</si>
  <si>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</si>
  <si>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</si>
  <si>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</si>
  <si>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</si>
  <si>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</si>
  <si>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</si>
  <si>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</si>
  <si>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</si>
  <si>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1.547,62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</si>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</sst>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0.68" customWidth="1"/>
    <col min="4" max="4" width="6.97" customWidth="1"/>
    <col min="5" max="5" width="73.78"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2.4</v>
      </c>
      <c r="G10" s="12">
        <v>21.07</v>
      </c>
      <c r="H10" s="12">
        <f ca="1">ROUND(INDIRECT(ADDRESS(ROW()+(0), COLUMN()+(-2), 1))*INDIRECT(ADDRESS(ROW()+(0), COLUMN()+(-1), 1)), 2)</f>
        <v>50.57</v>
      </c>
    </row>
    <row r="11" spans="1:8" ht="45.00" thickBot="1" customHeight="1">
      <c r="A11" s="1" t="s">
        <v>15</v>
      </c>
      <c r="B11" s="1"/>
      <c r="C11" s="10" t="s">
        <v>16</v>
      </c>
      <c r="D11" s="10"/>
      <c r="E11" s="1" t="s">
        <v>17</v>
      </c>
      <c r="F11" s="11">
        <v>2.1</v>
      </c>
      <c r="G11" s="12">
        <v>422.12</v>
      </c>
      <c r="H11" s="12">
        <f ca="1">ROUND(INDIRECT(ADDRESS(ROW()+(0), COLUMN()+(-2), 1))*INDIRECT(ADDRESS(ROW()+(0), COLUMN()+(-1), 1)), 2)</f>
        <v>886.45</v>
      </c>
    </row>
    <row r="12" spans="1:8" ht="24.00" thickBot="1" customHeight="1">
      <c r="A12" s="1" t="s">
        <v>18</v>
      </c>
      <c r="B12" s="1"/>
      <c r="C12" s="10" t="s">
        <v>19</v>
      </c>
      <c r="D12" s="10"/>
      <c r="E12" s="1" t="s">
        <v>20</v>
      </c>
      <c r="F12" s="13">
        <v>1.05</v>
      </c>
      <c r="G12" s="14">
        <v>13.46</v>
      </c>
      <c r="H12" s="14">
        <f ca="1">ROUND(INDIRECT(ADDRESS(ROW()+(0), COLUMN()+(-2), 1))*INDIRECT(ADDRESS(ROW()+(0), COLUMN()+(-1), 1)), 2)</f>
        <v>14.13</v>
      </c>
    </row>
    <row r="13" spans="1:8" ht="13.50" thickBot="1" customHeight="1">
      <c r="A13" s="15"/>
      <c r="B13" s="15"/>
      <c r="C13" s="15"/>
      <c r="D13" s="15"/>
      <c r="E13" s="15"/>
      <c r="F13" s="9" t="s">
        <v>21</v>
      </c>
      <c r="G13" s="9"/>
      <c r="H13" s="17">
        <f ca="1">ROUND(SUM(INDIRECT(ADDRESS(ROW()+(-1), COLUMN()+(0), 1)),INDIRECT(ADDRESS(ROW()+(-2), COLUMN()+(0), 1)),INDIRECT(ADDRESS(ROW()+(-3), COLUMN()+(0), 1))), 2)</f>
        <v>951.15</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0.111</v>
      </c>
      <c r="G15" s="12">
        <v>393.7</v>
      </c>
      <c r="H15" s="12">
        <f ca="1">ROUND(INDIRECT(ADDRESS(ROW()+(0), COLUMN()+(-2), 1))*INDIRECT(ADDRESS(ROW()+(0), COLUMN()+(-1), 1)), 2)</f>
        <v>43.7</v>
      </c>
    </row>
    <row r="16" spans="1:8" ht="13.50" thickBot="1" customHeight="1">
      <c r="A16" s="1" t="s">
        <v>26</v>
      </c>
      <c r="B16" s="1"/>
      <c r="C16" s="10" t="s">
        <v>27</v>
      </c>
      <c r="D16" s="10"/>
      <c r="E16" s="1" t="s">
        <v>28</v>
      </c>
      <c r="F16" s="13">
        <v>0.111</v>
      </c>
      <c r="G16" s="14">
        <v>273.34</v>
      </c>
      <c r="H16" s="14">
        <f ca="1">ROUND(INDIRECT(ADDRESS(ROW()+(0), COLUMN()+(-2), 1))*INDIRECT(ADDRESS(ROW()+(0), COLUMN()+(-1), 1)), 2)</f>
        <v>30.34</v>
      </c>
    </row>
    <row r="17" spans="1:8" ht="13.50" thickBot="1" customHeight="1">
      <c r="A17" s="15"/>
      <c r="B17" s="15"/>
      <c r="C17" s="15"/>
      <c r="D17" s="15"/>
      <c r="E17" s="15"/>
      <c r="F17" s="9" t="s">
        <v>29</v>
      </c>
      <c r="G17" s="9"/>
      <c r="H17" s="17">
        <f ca="1">ROUND(SUM(INDIRECT(ADDRESS(ROW()+(-1), COLUMN()+(0), 1)),INDIRECT(ADDRESS(ROW()+(-2), COLUMN()+(0), 1))), 2)</f>
        <v>74.04</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1025.19</v>
      </c>
      <c r="H19" s="14">
        <f ca="1">ROUND(INDIRECT(ADDRESS(ROW()+(0), COLUMN()+(-2), 1))*INDIRECT(ADDRESS(ROW()+(0), COLUMN()+(-1), 1))/100, 2)</f>
        <v>20.5</v>
      </c>
    </row>
    <row r="20" spans="1:8" ht="13.50" thickBot="1" customHeight="1">
      <c r="A20" s="21" t="s">
        <v>33</v>
      </c>
      <c r="B20" s="21"/>
      <c r="C20" s="22"/>
      <c r="D20" s="22"/>
      <c r="E20" s="23"/>
      <c r="F20" s="24" t="s">
        <v>34</v>
      </c>
      <c r="G20" s="25"/>
      <c r="H20" s="26">
        <f ca="1">ROUND(SUM(INDIRECT(ADDRESS(ROW()+(-1), COLUMN()+(0), 1)),INDIRECT(ADDRESS(ROW()+(-3), COLUMN()+(0), 1)),INDIRECT(ADDRESS(ROW()+(-7), COLUMN()+(0), 1))), 2)</f>
        <v>1045.69</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