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<sst xmlns="http://schemas.openxmlformats.org/spreadsheetml/2006/main" count="32" uniqueCount="32">
  <si>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</si>
  <si>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LCN010</t>
  </si>
  <si>
    <t xml:space="preserve">Ud</t>
  </si>
  <si>
    <t xml:space="preserve">Lucarna.</t>
  </si>
  <si>
    <r>
      <rPr>
        <sz val="8.25"/>
        <color rgb="FF000000"/>
        <rFont val="Arial"/>
        <family val="2"/>
      </rPr>
      <t xml:space="preserve">Lucarna, con apertura giratoria de accionamiento manual mediante barra de maniobra, de 55x70 cm, realizada en madera laminada de pino nórdico, acabado con barniz transparente, con doble vidriado de baja emisividad (vidrio interior Float de 4 mm de baja emisividad, cámara de aire rellena de gas argón de 16 mm y vidrio exterior templado de 4 mm de baja emisividad), en tejado de perfil ondulado de teja, fibrocemento o materiales similares, con pendientes de 15° a 90°, con marco de estanqueidad de aluminio.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</si>
  <si>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</si>
  <si>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</si>
  <si>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</si>
  <si>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</si>
  <si>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</si>
  <si>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</si>
  <si>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</si>
  <si>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mt22vtg010aa</t>
  </si>
  <si>
    <t xml:space="preserve">Ud</t>
  </si>
  <si>
    <t xml:space="preserve">Lucarna, con apertura giratoria de accionamiento manual mediante barra de maniobra, de 55x70 cm, realizada en madera laminada de pino nórdico, acabado con barniz transparente, con doble vidriado de baja emisividad (vidrio interior Float de 4 mm de baja emisividad, cámara de aire rellena de gas argón de 16 mm y vidrio exterior templado de 4 mm de baja emisividad).</t>
  </si>
  <si>
    <t xml:space="preserve">mt22vtw005aba</t>
  </si>
  <si>
    <t xml:space="preserve">Ud</t>
  </si>
  <si>
    <t xml:space="preserve">Marco de estanqueidad de aluminio para lucarna, de 55x70 cm, color gris, para tejado de perfil ondulado de teja, fibrocemento o materiales similares con pendiente superior a 15°, premarco aislante BDX 0000 y lámina impermeable perimetral BFX 1000.</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</si>
  <si>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</si>
  <si>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</si>
  <si>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</si>
  <si>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</si>
  <si>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</si>
  <si>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</si>
  <si>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</si>
  <si>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</si>
  <si>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</si>
  <si>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</si>
  <si>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</si>
  <si>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</si>
  <si>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$u 3.531,89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</si>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</sst>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99" customWidth="1"/>
    <col min="4" max="4" width="70.72"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8774.45</v>
      </c>
      <c r="G10" s="12">
        <f ca="1">ROUND(INDIRECT(ADDRESS(ROW()+(0), COLUMN()+(-2), 1))*INDIRECT(ADDRESS(ROW()+(0), COLUMN()+(-1), 1)), 2)</f>
        <v>8774.45</v>
      </c>
    </row>
    <row r="11" spans="1:7" ht="45.00" thickBot="1" customHeight="1">
      <c r="A11" s="1" t="s">
        <v>15</v>
      </c>
      <c r="B11" s="1"/>
      <c r="C11" s="10" t="s">
        <v>16</v>
      </c>
      <c r="D11" s="1" t="s">
        <v>17</v>
      </c>
      <c r="E11" s="13">
        <v>1</v>
      </c>
      <c r="F11" s="14">
        <v>3924.25</v>
      </c>
      <c r="G11" s="14">
        <f ca="1">ROUND(INDIRECT(ADDRESS(ROW()+(0), COLUMN()+(-2), 1))*INDIRECT(ADDRESS(ROW()+(0), COLUMN()+(-1), 1)), 2)</f>
        <v>3924.25</v>
      </c>
    </row>
    <row r="12" spans="1:7" ht="13.50" thickBot="1" customHeight="1">
      <c r="A12" s="15"/>
      <c r="B12" s="15"/>
      <c r="C12" s="15"/>
      <c r="D12" s="15"/>
      <c r="E12" s="9" t="s">
        <v>18</v>
      </c>
      <c r="F12" s="9"/>
      <c r="G12" s="17">
        <f ca="1">ROUND(SUM(INDIRECT(ADDRESS(ROW()+(-1), COLUMN()+(0), 1)),INDIRECT(ADDRESS(ROW()+(-2), COLUMN()+(0), 1))), 2)</f>
        <v>12698.7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0.998</v>
      </c>
      <c r="F14" s="12">
        <v>387.56</v>
      </c>
      <c r="G14" s="12">
        <f ca="1">ROUND(INDIRECT(ADDRESS(ROW()+(0), COLUMN()+(-2), 1))*INDIRECT(ADDRESS(ROW()+(0), COLUMN()+(-1), 1)), 2)</f>
        <v>386.78</v>
      </c>
    </row>
    <row r="15" spans="1:7" ht="13.50" thickBot="1" customHeight="1">
      <c r="A15" s="1" t="s">
        <v>23</v>
      </c>
      <c r="B15" s="1"/>
      <c r="C15" s="10" t="s">
        <v>24</v>
      </c>
      <c r="D15" s="1" t="s">
        <v>25</v>
      </c>
      <c r="E15" s="13">
        <v>0.499</v>
      </c>
      <c r="F15" s="14">
        <v>261.88</v>
      </c>
      <c r="G15" s="14">
        <f ca="1">ROUND(INDIRECT(ADDRESS(ROW()+(0), COLUMN()+(-2), 1))*INDIRECT(ADDRESS(ROW()+(0), COLUMN()+(-1), 1)), 2)</f>
        <v>130.68</v>
      </c>
    </row>
    <row r="16" spans="1:7" ht="13.50" thickBot="1" customHeight="1">
      <c r="A16" s="15"/>
      <c r="B16" s="15"/>
      <c r="C16" s="15"/>
      <c r="D16" s="15"/>
      <c r="E16" s="9" t="s">
        <v>26</v>
      </c>
      <c r="F16" s="9"/>
      <c r="G16" s="17">
        <f ca="1">ROUND(SUM(INDIRECT(ADDRESS(ROW()+(-1), COLUMN()+(0), 1)),INDIRECT(ADDRESS(ROW()+(-2), COLUMN()+(0), 1))), 2)</f>
        <v>517.46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13216.2</v>
      </c>
      <c r="G18" s="14">
        <f ca="1">ROUND(INDIRECT(ADDRESS(ROW()+(0), COLUMN()+(-2), 1))*INDIRECT(ADDRESS(ROW()+(0), COLUMN()+(-1), 1))/100, 2)</f>
        <v>264.32</v>
      </c>
    </row>
    <row r="19" spans="1:7" ht="13.50" thickBot="1" customHeight="1">
      <c r="A19" s="21" t="s">
        <v>30</v>
      </c>
      <c r="B19" s="21"/>
      <c r="C19" s="22"/>
      <c r="D19" s="23"/>
      <c r="E19" s="24" t="s">
        <v>31</v>
      </c>
      <c r="F19" s="25"/>
      <c r="G19" s="26">
        <f ca="1">ROUND(SUM(INDIRECT(ADDRESS(ROW()+(-1), COLUMN()+(0), 1)),INDIRECT(ADDRESS(ROW()+(-3), COLUMN()+(0), 1)),INDIRECT(ADDRESS(ROW()+(-7), COLUMN()+(0), 1))), 2)</f>
        <v>13480.5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