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<sst xmlns="http://schemas.openxmlformats.org/spreadsheetml/2006/main" count="29" uniqueCount="29">
  <si>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</si>
  <si>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IVN040</t>
  </si>
  <si>
    <t xml:space="preserve">Ud</t>
  </si>
  <si>
    <t xml:space="preserve">Sombrerete.</t>
  </si>
  <si>
    <r>
      <rPr>
        <sz val="8.25"/>
        <color rgb="FF000000"/>
        <rFont val="Arial"/>
        <family val="2"/>
      </rPr>
      <t xml:space="preserve">Sombrerete contra la lluvia de chapa galvanizada, para conducto de salida de 125 mm de diámetro exterior en techo inclinado con cobertura de pizarra, acabado liso, con malla de protección contra la entrada de hojas y pájaros, babero de plomo y cuello de conexión a conducto.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</si>
  <si>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</si>
  <si>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</si>
  <si>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</si>
  <si>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</si>
  <si>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</si>
  <si>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</si>
  <si>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</si>
  <si>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</si>
  <si>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</si>
  <si>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chapa galvanizada, para conducto de salida de 125 mm de diámetro exterior en techo inclinado con cobertura de pizarra, acabado liso, con malla de protección contra la entrada de hojas y pájaros, babero de plomo y cuello de conexión a conducto.</t>
  </si>
  <si>
    <t xml:space="preserve">Subtotal materiales:</t>
  </si>
  <si>
    <t xml:space="preserve">Mano de obra</t>
  </si>
  <si>
    <t xml:space="preserve">mo020</t>
  </si>
  <si>
    <t xml:space="preserve">h</t>
  </si>
  <si>
    <t xml:space="preserve">Oficial albañil de construcción.</t>
  </si>
  <si>
    <t xml:space="preserve">mo112</t>
  </si>
  <si>
    <t xml:space="preserve">h</t>
  </si>
  <si>
    <t xml:space="preserve">Peón especializado de construcción.</t>
  </si>
  <si>
    <t xml:space="preserve">Subtotal mano de obra:</t>
  </si>
  <si>
    <t xml:space="preserve">Herramientas</t>
  </si>
  <si>
    <t xml:space="preserve">%</t>
  </si>
  <si>
    <t xml:space="preserve">Herramientas</t>
  </si>
  <si>
    <t xml:space="preserve">Coste de mantenimiento decenal: $u 746,45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</si>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</sst>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6568.94</v>
      </c>
      <c r="H10" s="14">
        <f ca="1">ROUND(INDIRECT(ADDRESS(ROW()+(0), COLUMN()+(-2), 1))*INDIRECT(ADDRESS(ROW()+(0), COLUMN()+(-1), 1)), 2)</f>
        <v>6568.94</v>
      </c>
    </row>
    <row r="11" spans="1:8" ht="13.50" thickBot="1" customHeight="1">
      <c r="A11" s="15"/>
      <c r="B11" s="15"/>
      <c r="C11" s="15"/>
      <c r="D11" s="15"/>
      <c r="E11" s="15"/>
      <c r="F11" s="9" t="s">
        <v>15</v>
      </c>
      <c r="G11" s="9"/>
      <c r="H11" s="17">
        <f ca="1">ROUND(SUM(INDIRECT(ADDRESS(ROW()+(-1), COLUMN()+(0), 1))), 2)</f>
        <v>6568.94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0.166</v>
      </c>
      <c r="G13" s="13">
        <v>377.17</v>
      </c>
      <c r="H13" s="13">
        <f ca="1">ROUND(INDIRECT(ADDRESS(ROW()+(0), COLUMN()+(-2), 1))*INDIRECT(ADDRESS(ROW()+(0), COLUMN()+(-1), 1)), 2)</f>
        <v>62.61</v>
      </c>
    </row>
    <row r="14" spans="1:8" ht="13.50" thickBot="1" customHeight="1">
      <c r="A14" s="1" t="s">
        <v>20</v>
      </c>
      <c r="B14" s="1"/>
      <c r="C14" s="10" t="s">
        <v>21</v>
      </c>
      <c r="D14" s="10"/>
      <c r="E14" s="1" t="s">
        <v>22</v>
      </c>
      <c r="F14" s="12">
        <v>0.083</v>
      </c>
      <c r="G14" s="14">
        <v>256.29</v>
      </c>
      <c r="H14" s="14">
        <f ca="1">ROUND(INDIRECT(ADDRESS(ROW()+(0), COLUMN()+(-2), 1))*INDIRECT(ADDRESS(ROW()+(0), COLUMN()+(-1), 1)), 2)</f>
        <v>21.27</v>
      </c>
    </row>
    <row r="15" spans="1:8" ht="13.50" thickBot="1" customHeight="1">
      <c r="A15" s="15"/>
      <c r="B15" s="15"/>
      <c r="C15" s="15"/>
      <c r="D15" s="15"/>
      <c r="E15" s="15"/>
      <c r="F15" s="9" t="s">
        <v>23</v>
      </c>
      <c r="G15" s="9"/>
      <c r="H15" s="17">
        <f ca="1">ROUND(SUM(INDIRECT(ADDRESS(ROW()+(-1), COLUMN()+(0), 1)),INDIRECT(ADDRESS(ROW()+(-2), COLUMN()+(0), 1))), 2)</f>
        <v>83.88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6652.82</v>
      </c>
      <c r="H17" s="14">
        <f ca="1">ROUND(INDIRECT(ADDRESS(ROW()+(0), COLUMN()+(-2), 1))*INDIRECT(ADDRESS(ROW()+(0), COLUMN()+(-1), 1))/100, 2)</f>
        <v>133.06</v>
      </c>
    </row>
    <row r="18" spans="1:8" ht="13.50" thickBot="1" customHeight="1">
      <c r="A18" s="21" t="s">
        <v>27</v>
      </c>
      <c r="B18" s="21"/>
      <c r="C18" s="22"/>
      <c r="D18" s="22"/>
      <c r="E18" s="23"/>
      <c r="F18" s="24" t="s">
        <v>28</v>
      </c>
      <c r="G18" s="25"/>
      <c r="H18" s="26">
        <f ca="1">ROUND(SUM(INDIRECT(ADDRESS(ROW()+(-1), COLUMN()+(0), 1)),INDIRECT(ADDRESS(ROW()+(-3), COLUMN()+(0), 1)),INDIRECT(ADDRESS(ROW()+(-7), COLUMN()+(0), 1))), 2)</f>
        <v>6785.88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