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<sst xmlns="http://schemas.openxmlformats.org/spreadsheetml/2006/main" count="29" uniqueCount="29">
  <si>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</si>
  <si>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IBP510</t>
  </si>
  <si>
    <t xml:space="preserve">Ud</t>
  </si>
  <si>
    <t xml:space="preserve">Ramal a 45° para línea frigorífica de líquido y de gas.</t>
  </si>
  <si>
    <r>
      <rPr>
        <b/>
        <sz val="8.25"/>
        <color rgb="FF000000"/>
        <rFont val="Arial"/>
        <family val="2"/>
      </rPr>
      <t xml:space="preserve">Ramal a 45° de línea frigorífica formada por dos colectores, uno para la línea de líquido y otro para la línea de gas, de 4 salidas cada uno, modelo RBM-HY1043E "TOSHIBA"</t>
    </r>
    <r>
      <rPr>
        <sz val="8.25"/>
        <color rgb="FF000000"/>
        <rFont val="Arial"/>
        <family val="2"/>
      </rPr>
      <t xml:space="preserve">.</t>
    </r>
  </si>
  <si>
    <t xml:space="preserve">Ítem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</si>
  <si>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</si>
  <si>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</si>
  <si>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</si>
  <si>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</si>
  <si>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</si>
  <si>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</si>
  <si>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mt42tsb530a</t>
  </si>
  <si>
    <t xml:space="preserve">Ud</t>
  </si>
  <si>
    <t xml:space="preserve">Conjunto de dos colectores, uno para la línea de líquido y otro para la línea de gas, de 4 salidas cada uno, modelo RBM-HY1043E "TOSHIBA", con una capacidad máxima de unidades interiores conectadas aguas abajo menor de 39,8 kW.</t>
  </si>
  <si>
    <t xml:space="preserve">Subtotal materiales:</t>
  </si>
  <si>
    <t xml:space="preserve">Mano de obra</t>
  </si>
  <si>
    <t xml:space="preserve">mo005</t>
  </si>
  <si>
    <t xml:space="preserve">h</t>
  </si>
  <si>
    <t xml:space="preserve">Oficial instalador de climatización.</t>
  </si>
  <si>
    <t xml:space="preserve">mo104</t>
  </si>
  <si>
    <t xml:space="preserve">h</t>
  </si>
  <si>
    <t xml:space="preserve">Medio oficial instalador de climatización.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</si>
  <si>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</si>
  <si>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</si>
  <si>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</si>
  <si>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</si>
  <si>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$u 2.757,60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</si>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</sst>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1" xfId="0" applyFont="1" applyAlignment="1">
      <alignment horizontal="right" vertical="bottom" wrapText="1"/>
    </xf>
    <xf numFmtId="0" fontId="0" fillId="0" borderId="5" xfId="0" applyFont="1" applyAlignment="1">
      <alignment horizontal="center" vertical="center" wrapText="1"/>
    </xf>
    <xf numFmtId="0" fontId="0" fillId="0" borderId="5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5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top" wrapText="1"/>
    </xf>
    <xf numFmtId="0" fontId="0" fillId="0" borderId="6" xfId="0" applyFont="1" applyAlignment="1">
      <alignment horizontal="right" vertical="center" wrapText="1"/>
    </xf>
    <xf numFmtId="0" fontId="0" fillId="0" borderId="5" xfId="0" applyFont="1" applyAlignment="1">
      <alignment horizontal="right" vertical="center" wrapText="1"/>
    </xf>
    <xf numFmtId="201" fontId="0" fillId="0" borderId="5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1.90" customWidth="1"/>
    <col min="2" max="2" width="1.36" customWidth="1"/>
    <col min="3" max="3" width="6.29" customWidth="1"/>
    <col min="4" max="4" width="5.44" customWidth="1"/>
    <col min="5" max="5" width="50.66" customWidth="1"/>
    <col min="6" max="6" width="11.05" customWidth="1"/>
    <col min="7" max="7" width="7.65" customWidth="1"/>
    <col min="8" max="8" width="5.61" customWidth="1"/>
    <col min="9" max="9" width="5.61" customWidth="1"/>
    <col min="10" max="10" width="5.6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13.50" thickBot="1" customHeight="1">
      <c r="A3" s="3" t="s">
        <v>1</v>
      </c>
      <c r="B3" s="3"/>
      <c r="C3" s="4" t="s">
        <v>2</v>
      </c>
      <c r="D3" s="4"/>
      <c r="E3" s="3" t="s">
        <v>3</v>
      </c>
      <c r="F3" s="3"/>
      <c r="G3" s="3"/>
      <c r="H3" s="5"/>
      <c r="I3" s="5"/>
      <c r="J3" s="5"/>
    </row>
    <row r="4" spans="1:10" ht="45.00" thickBot="1" customHeight="1">
      <c r="A4" s="6" t="s">
        <v>4</v>
      </c>
      <c r="B4" s="6"/>
      <c r="C4" s="7"/>
      <c r="D4" s="7"/>
      <c r="E4" s="7"/>
      <c r="F4" s="7"/>
      <c r="G4" s="7"/>
      <c r="H4" s="7"/>
      <c r="I4" s="7"/>
      <c r="J4" s="8"/>
    </row>
    <row r="7" spans="1:10" ht="24.00" thickBot="1" customHeight="1">
      <c r="A7" s="9" t="s">
        <v>5</v>
      </c>
      <c r="B7" s="9" t="s">
        <v>6</v>
      </c>
      <c r="C7" s="9"/>
      <c r="D7" s="9" t="s">
        <v>7</v>
      </c>
      <c r="E7" s="9"/>
      <c r="F7" s="10" t="s">
        <v>8</v>
      </c>
      <c r="G7" s="10" t="s">
        <v>9</v>
      </c>
      <c r="H7" s="10"/>
      <c r="I7" s="10" t="s">
        <v>10</v>
      </c>
      <c r="J7" s="10"/>
    </row>
    <row r="8" spans="1:10" ht="13.50" thickBot="1" customHeight="1">
      <c r="A8" s="11">
        <v>1.000000</v>
      </c>
      <c r="B8" s="11"/>
      <c r="C8" s="11"/>
      <c r="D8" s="12" t="s">
        <v>11</v>
      </c>
      <c r="E8" s="12"/>
      <c r="F8" s="12"/>
      <c r="G8" s="11"/>
      <c r="H8" s="11"/>
      <c r="I8" s="11"/>
      <c r="J8" s="11"/>
    </row>
    <row r="9" spans="1:10" ht="45.00" thickBot="1" customHeight="1">
      <c r="A9" s="1" t="s">
        <v>12</v>
      </c>
      <c r="B9" s="13" t="s">
        <v>13</v>
      </c>
      <c r="C9" s="13"/>
      <c r="D9" s="1" t="s">
        <v>14</v>
      </c>
      <c r="E9" s="1"/>
      <c r="F9" s="15">
        <v>1.000000</v>
      </c>
      <c r="G9" s="17">
        <v>7683.170000</v>
      </c>
      <c r="H9" s="17"/>
      <c r="I9" s="17">
        <f ca="1">ROUND(INDIRECT(ADDRESS(ROW()+(0), COLUMN()+(-3), 1))*INDIRECT(ADDRESS(ROW()+(0), COLUMN()+(-2), 1)), 2)</f>
        <v>7683.170000</v>
      </c>
      <c r="J9" s="17"/>
    </row>
    <row r="10" spans="1:10" ht="13.50" thickBot="1" customHeight="1">
      <c r="A10" s="18"/>
      <c r="B10" s="18"/>
      <c r="C10" s="18"/>
      <c r="D10" s="18"/>
      <c r="E10" s="18"/>
      <c r="F10" s="12" t="s">
        <v>15</v>
      </c>
      <c r="G10" s="12"/>
      <c r="H10" s="12"/>
      <c r="I10" s="20">
        <f ca="1">ROUND(SUM(INDIRECT(ADDRESS(ROW()+(-1), COLUMN()+(0), 1))), 2)</f>
        <v>7683.170000</v>
      </c>
      <c r="J10" s="20"/>
    </row>
    <row r="11" spans="1:10" ht="13.50" thickBot="1" customHeight="1">
      <c r="A11" s="18">
        <v>2.000000</v>
      </c>
      <c r="B11" s="18"/>
      <c r="C11" s="18"/>
      <c r="D11" s="21" t="s">
        <v>16</v>
      </c>
      <c r="E11" s="21"/>
      <c r="F11" s="21"/>
      <c r="G11" s="18"/>
      <c r="H11" s="18"/>
      <c r="I11" s="18"/>
      <c r="J11" s="18"/>
    </row>
    <row r="12" spans="1:10" ht="13.50" thickBot="1" customHeight="1">
      <c r="A12" s="1" t="s">
        <v>17</v>
      </c>
      <c r="B12" s="13" t="s">
        <v>18</v>
      </c>
      <c r="C12" s="13"/>
      <c r="D12" s="1" t="s">
        <v>19</v>
      </c>
      <c r="E12" s="1"/>
      <c r="F12" s="14">
        <v>0.054000</v>
      </c>
      <c r="G12" s="16">
        <v>464.270000</v>
      </c>
      <c r="H12" s="16"/>
      <c r="I12" s="16">
        <f ca="1">ROUND(INDIRECT(ADDRESS(ROW()+(0), COLUMN()+(-3), 1))*INDIRECT(ADDRESS(ROW()+(0), COLUMN()+(-2), 1)), 2)</f>
        <v>25.070000</v>
      </c>
      <c r="J12" s="16"/>
    </row>
    <row r="13" spans="1:10" ht="13.50" thickBot="1" customHeight="1">
      <c r="A13" s="1" t="s">
        <v>20</v>
      </c>
      <c r="B13" s="13" t="s">
        <v>21</v>
      </c>
      <c r="C13" s="13"/>
      <c r="D13" s="1" t="s">
        <v>22</v>
      </c>
      <c r="E13" s="1"/>
      <c r="F13" s="15">
        <v>0.054000</v>
      </c>
      <c r="G13" s="17">
        <v>298.660000</v>
      </c>
      <c r="H13" s="17"/>
      <c r="I13" s="17">
        <f ca="1">ROUND(INDIRECT(ADDRESS(ROW()+(0), COLUMN()+(-3), 1))*INDIRECT(ADDRESS(ROW()+(0), COLUMN()+(-2), 1)), 2)</f>
        <v>16.130000</v>
      </c>
      <c r="J13" s="17"/>
    </row>
    <row r="14" spans="1:10" ht="13.50" thickBot="1" customHeight="1">
      <c r="A14" s="18"/>
      <c r="B14" s="18"/>
      <c r="C14" s="18"/>
      <c r="D14" s="18"/>
      <c r="E14" s="18"/>
      <c r="F14" s="12" t="s">
        <v>23</v>
      </c>
      <c r="G14" s="12"/>
      <c r="H14" s="12"/>
      <c r="I14" s="20">
        <f ca="1">ROUND(SUM(INDIRECT(ADDRESS(ROW()+(-1), COLUMN()+(0), 1)),INDIRECT(ADDRESS(ROW()+(-2), COLUMN()+(0), 1))), 2)</f>
        <v>41.200000</v>
      </c>
      <c r="J14" s="20"/>
    </row>
    <row r="15" spans="1:10" ht="13.50" thickBot="1" customHeight="1">
      <c r="A15" s="18">
        <v>3.000000</v>
      </c>
      <c r="B15" s="18"/>
      <c r="C15" s="18"/>
      <c r="D15" s="21" t="s">
        <v>24</v>
      </c>
      <c r="E15" s="21"/>
      <c r="F15" s="21"/>
      <c r="G15" s="18"/>
      <c r="H15" s="18"/>
      <c r="I15" s="18"/>
      <c r="J15" s="18"/>
    </row>
    <row r="16" spans="1:10" ht="13.50" thickBot="1" customHeight="1">
      <c r="A16" s="22"/>
      <c r="B16" s="23" t="s">
        <v>25</v>
      </c>
      <c r="C16" s="23"/>
      <c r="D16" s="22" t="s">
        <v>26</v>
      </c>
      <c r="E16" s="22"/>
      <c r="F16" s="15">
        <v>2.000000</v>
      </c>
      <c r="G16" s="17">
        <f ca="1">ROUND(SUM(INDIRECT(ADDRESS(ROW()+(-2), COLUMN()+(2), 1)),INDIRECT(ADDRESS(ROW()+(-6), COLUMN()+(2), 1))), 2)</f>
        <v>7724.370000</v>
      </c>
      <c r="H16" s="17"/>
      <c r="I16" s="17">
        <f ca="1">ROUND(INDIRECT(ADDRESS(ROW()+(0), COLUMN()+(-3), 1))*INDIRECT(ADDRESS(ROW()+(0), COLUMN()+(-2), 1))/100, 2)</f>
        <v>154.490000</v>
      </c>
      <c r="J16" s="17"/>
    </row>
    <row r="17" spans="1:10" ht="13.50" thickBot="1" customHeight="1">
      <c r="A17" s="6" t="s">
        <v>27</v>
      </c>
      <c r="B17" s="7"/>
      <c r="C17" s="7"/>
      <c r="D17" s="8"/>
      <c r="E17" s="8"/>
      <c r="F17" s="24" t="s">
        <v>28</v>
      </c>
      <c r="G17" s="25"/>
      <c r="H17" s="25"/>
      <c r="I17" s="26">
        <f ca="1">ROUND(SUM(INDIRECT(ADDRESS(ROW()+(-1), COLUMN()+(0), 1)),INDIRECT(ADDRESS(ROW()+(-3), COLUMN()+(0), 1)),INDIRECT(ADDRESS(ROW()+(-7), COLUMN()+(0), 1))), 2)</f>
        <v>7878.860000</v>
      </c>
      <c r="J17" s="26"/>
    </row>
  </sheetData>
  <mergeCells count="48">
    <mergeCell ref="A1:J1"/>
    <mergeCell ref="A3:B3"/>
    <mergeCell ref="C3:D3"/>
    <mergeCell ref="E3:G3"/>
    <mergeCell ref="A4:J4"/>
    <mergeCell ref="B7:C7"/>
    <mergeCell ref="D7:E7"/>
    <mergeCell ref="G7:H7"/>
    <mergeCell ref="I7:J7"/>
    <mergeCell ref="B8:C8"/>
    <mergeCell ref="D8:F8"/>
    <mergeCell ref="G8:H8"/>
    <mergeCell ref="I8:J8"/>
    <mergeCell ref="B9:C9"/>
    <mergeCell ref="D9:E9"/>
    <mergeCell ref="G9:H9"/>
    <mergeCell ref="I9:J9"/>
    <mergeCell ref="B10:C10"/>
    <mergeCell ref="D10:E10"/>
    <mergeCell ref="F10:H10"/>
    <mergeCell ref="I10:J10"/>
    <mergeCell ref="B11:C11"/>
    <mergeCell ref="D11:F11"/>
    <mergeCell ref="G11:H11"/>
    <mergeCell ref="I11:J11"/>
    <mergeCell ref="B12:C12"/>
    <mergeCell ref="D12:E12"/>
    <mergeCell ref="G12:H12"/>
    <mergeCell ref="I12:J12"/>
    <mergeCell ref="B13:C13"/>
    <mergeCell ref="D13:E13"/>
    <mergeCell ref="G13:H13"/>
    <mergeCell ref="I13:J13"/>
    <mergeCell ref="B14:C14"/>
    <mergeCell ref="D14:E14"/>
    <mergeCell ref="F14:H14"/>
    <mergeCell ref="I14:J14"/>
    <mergeCell ref="B15:C15"/>
    <mergeCell ref="D15:F15"/>
    <mergeCell ref="G15:H15"/>
    <mergeCell ref="I15:J15"/>
    <mergeCell ref="B16:C16"/>
    <mergeCell ref="D16:E16"/>
    <mergeCell ref="G16:H16"/>
    <mergeCell ref="I16:J16"/>
    <mergeCell ref="A17:E17"/>
    <mergeCell ref="F17:H17"/>
    <mergeCell ref="I17:J17"/>
  </mergeCells>
  <pageMargins left="0.620079" right="0.472441" top="0.472441" bottom="0.472441" header="0.0" footer="0.0"/>
  <pageSetup paperSize="9" orientation="portrait"/>
  <rowBreaks count="0" manualBreakCount="0">
    </rowBreaks>
</worksheet>
</file>