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<sst xmlns="http://schemas.openxmlformats.org/spreadsheetml/2006/main" count="49" uniqueCount="49">
  <si>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</si>
  <si>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HRN070</t>
  </si>
  <si>
    <t xml:space="preserve">m</t>
  </si>
  <si>
    <t xml:space="preserve">Umbral de piedra natural.</t>
  </si>
  <si>
    <r>
      <rPr>
        <sz val="8.25"/>
        <color rgb="FF000000"/>
        <rFont val="Arial"/>
        <family val="2"/>
      </rPr>
      <t xml:space="preserve">Umbral para remate de puerta de entrada o balconera de mármol Blanco Macael, en piezas de hasta 1100 mm de longitud, hasta 200 mm de ancho y 20 mm de espesor, con goterón, cara y canto recto pulido, con banda antideslizante y grava adherida a la superficie en su cara inferior, empotrado en las jambas, cubriendo el escalón de acceso en la puerta de entrada o balcón de un edificio; asentado con mortero de cemento, confeccionado en obra, con aditivo hidrófugo, dosificación 1:4; y rejuntado entre piezas y de las uniones con los muros con mortero de juntas especial para piedra natural.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</si>
  <si>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</si>
  <si>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</si>
  <si>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</si>
  <si>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</si>
  <si>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</si>
  <si>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</si>
  <si>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</si>
  <si>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</si>
  <si>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</si>
  <si>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</si>
  <si>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</si>
  <si>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</si>
  <si>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</si>
  <si>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</si>
  <si>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</si>
  <si>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</si>
  <si>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</si>
  <si>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</si>
  <si>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</si>
  <si>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mt20upn010da</t>
  </si>
  <si>
    <t xml:space="preserve">m</t>
  </si>
  <si>
    <t xml:space="preserve">Umbral para remate de puerta de entrada o balconera de mármol Blanco Macael, en piezas de hasta 1100 mm de longitud, hasta 200 mm de ancho y 20 mm de espesor, con goterón, cara y canto recto pulido, con banda antideslizante y grava adherida a la superficie en su cara inferior.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</si>
  <si>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</si>
  <si>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</si>
  <si>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</si>
  <si>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</si>
  <si>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</si>
  <si>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</si>
  <si>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</si>
  <si>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</si>
  <si>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</si>
  <si>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</si>
  <si>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</si>
  <si>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</si>
  <si>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</si>
  <si>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</si>
  <si>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</si>
  <si>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</si>
  <si>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</si>
  <si>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</si>
  <si>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</si>
  <si>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</si>
  <si>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97,97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</si>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</sst>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48" customWidth="1"/>
    <col min="4" max="4" width="71.40" customWidth="1"/>
    <col min="5" max="5" width="12.92" customWidth="1"/>
    <col min="6" max="6" width="13.09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0.006</v>
      </c>
      <c r="F10" s="12">
        <v>46.22</v>
      </c>
      <c r="G10" s="12">
        <f ca="1">ROUND(INDIRECT(ADDRESS(ROW()+(0), COLUMN()+(-2), 1))*INDIRECT(ADDRESS(ROW()+(0), COLUMN()+(-1), 1)), 2)</f>
        <v>0.28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0.008</v>
      </c>
      <c r="F11" s="12">
        <v>604.79</v>
      </c>
      <c r="G11" s="12">
        <f ca="1">ROUND(INDIRECT(ADDRESS(ROW()+(0), COLUMN()+(-2), 1))*INDIRECT(ADDRESS(ROW()+(0), COLUMN()+(-1), 1)), 2)</f>
        <v>4.84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1.9</v>
      </c>
      <c r="F12" s="12">
        <v>8.86</v>
      </c>
      <c r="G12" s="12">
        <f ca="1">ROUND(INDIRECT(ADDRESS(ROW()+(0), COLUMN()+(-2), 1))*INDIRECT(ADDRESS(ROW()+(0), COLUMN()+(-1), 1)), 2)</f>
        <v>16.83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0.038</v>
      </c>
      <c r="F13" s="12">
        <v>36.97</v>
      </c>
      <c r="G13" s="12">
        <f ca="1">ROUND(INDIRECT(ADDRESS(ROW()+(0), COLUMN()+(-2), 1))*INDIRECT(ADDRESS(ROW()+(0), COLUMN()+(-1), 1)), 2)</f>
        <v>1.4</v>
      </c>
    </row>
    <row r="14" spans="1:7" ht="45.00" thickBot="1" customHeight="1">
      <c r="A14" s="1" t="s">
        <v>24</v>
      </c>
      <c r="B14" s="1"/>
      <c r="C14" s="10" t="s">
        <v>25</v>
      </c>
      <c r="D14" s="1" t="s">
        <v>26</v>
      </c>
      <c r="E14" s="11">
        <v>1.05</v>
      </c>
      <c r="F14" s="12">
        <v>472.51</v>
      </c>
      <c r="G14" s="12">
        <f ca="1">ROUND(INDIRECT(ADDRESS(ROW()+(0), COLUMN()+(-2), 1))*INDIRECT(ADDRESS(ROW()+(0), COLUMN()+(-1), 1)), 2)</f>
        <v>496.14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3">
        <v>0.015</v>
      </c>
      <c r="F15" s="14">
        <v>54.18</v>
      </c>
      <c r="G15" s="14">
        <f ca="1">ROUND(INDIRECT(ADDRESS(ROW()+(0), COLUMN()+(-2), 1))*INDIRECT(ADDRESS(ROW()+(0), COLUMN()+(-1), 1)), 2)</f>
        <v>0.81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520.3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0.01</v>
      </c>
      <c r="F18" s="14">
        <v>108.89</v>
      </c>
      <c r="G18" s="14">
        <f ca="1">ROUND(INDIRECT(ADDRESS(ROW()+(0), COLUMN()+(-2), 1))*INDIRECT(ADDRESS(ROW()+(0), COLUMN()+(-1), 1)), 2)</f>
        <v>1.09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1))), 2)</f>
        <v>1.09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0.244</v>
      </c>
      <c r="F21" s="12">
        <v>377.17</v>
      </c>
      <c r="G21" s="12">
        <f ca="1">ROUND(INDIRECT(ADDRESS(ROW()+(0), COLUMN()+(-2), 1))*INDIRECT(ADDRESS(ROW()+(0), COLUMN()+(-1), 1)), 2)</f>
        <v>92.03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0.288</v>
      </c>
      <c r="F22" s="14">
        <v>252.16</v>
      </c>
      <c r="G22" s="14">
        <f ca="1">ROUND(INDIRECT(ADDRESS(ROW()+(0), COLUMN()+(-2), 1))*INDIRECT(ADDRESS(ROW()+(0), COLUMN()+(-1), 1)), 2)</f>
        <v>72.62</v>
      </c>
    </row>
    <row r="23" spans="1:7" ht="13.50" thickBot="1" customHeight="1">
      <c r="A23" s="15"/>
      <c r="B23" s="15"/>
      <c r="C23" s="15"/>
      <c r="D23" s="15"/>
      <c r="E23" s="9" t="s">
        <v>43</v>
      </c>
      <c r="F23" s="9"/>
      <c r="G23" s="17">
        <f ca="1">ROUND(SUM(INDIRECT(ADDRESS(ROW()+(-1), COLUMN()+(0), 1)),INDIRECT(ADDRESS(ROW()+(-2), COLUMN()+(0), 1))), 2)</f>
        <v>164.65</v>
      </c>
    </row>
    <row r="24" spans="1:7" ht="13.50" thickBot="1" customHeight="1">
      <c r="A24" s="15">
        <v>4</v>
      </c>
      <c r="B24" s="15"/>
      <c r="C24" s="15"/>
      <c r="D24" s="18" t="s">
        <v>44</v>
      </c>
      <c r="E24" s="18"/>
      <c r="F24" s="15"/>
      <c r="G24" s="15"/>
    </row>
    <row r="25" spans="1:7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4">
        <f ca="1">ROUND(SUM(INDIRECT(ADDRESS(ROW()+(-2), COLUMN()+(1), 1)),INDIRECT(ADDRESS(ROW()+(-6), COLUMN()+(1), 1)),INDIRECT(ADDRESS(ROW()+(-9), COLUMN()+(1), 1))), 2)</f>
        <v>686.04</v>
      </c>
      <c r="G25" s="14">
        <f ca="1">ROUND(INDIRECT(ADDRESS(ROW()+(0), COLUMN()+(-2), 1))*INDIRECT(ADDRESS(ROW()+(0), COLUMN()+(-1), 1))/100, 2)</f>
        <v>13.72</v>
      </c>
    </row>
    <row r="26" spans="1:7" ht="13.50" thickBot="1" customHeight="1">
      <c r="A26" s="21" t="s">
        <v>47</v>
      </c>
      <c r="B26" s="21"/>
      <c r="C26" s="22"/>
      <c r="D26" s="23"/>
      <c r="E26" s="24" t="s">
        <v>48</v>
      </c>
      <c r="F26" s="25"/>
      <c r="G26" s="26">
        <f ca="1">ROUND(SUM(INDIRECT(ADDRESS(ROW()+(-1), COLUMN()+(0), 1)),INDIRECT(ADDRESS(ROW()+(-3), COLUMN()+(0), 1)),INDIRECT(ADDRESS(ROW()+(-7), COLUMN()+(0), 1)),INDIRECT(ADDRESS(ROW()+(-10), COLUMN()+(0), 1))), 2)</f>
        <v>699.76</v>
      </c>
    </row>
  </sheetData>
  <mergeCells count="3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