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<sst xmlns="http://schemas.openxmlformats.org/spreadsheetml/2006/main" count="43" uniqueCount="43">
  <si>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</si>
  <si>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FPP020</t>
  </si>
  <si>
    <t xml:space="preserve">m²</t>
  </si>
  <si>
    <t xml:space="preserve">Fachada pesada de paneles prefabricados de hormigón armado.</t>
  </si>
  <si>
    <r>
      <rPr>
        <sz val="8.25"/>
        <color rgb="FF000000"/>
        <rFont val="Arial"/>
        <family val="2"/>
      </rPr>
      <t xml:space="preserve">Cerramiento de fachada formado por paneles prefabricados, lisos, de hormigón armado de 12 cm de espesor, 3 m de ancho y 14 m de longitud máxima, acabado liso de color blanco a una cara, dispuestos en posición horizontal.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</si>
  <si>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</si>
  <si>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</si>
  <si>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</si>
  <si>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</si>
  <si>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</si>
  <si>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</si>
  <si>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</si>
  <si>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mt12pph010aa</t>
  </si>
  <si>
    <t xml:space="preserve">m²</t>
  </si>
  <si>
    <t xml:space="preserve">Panel prefabricado, liso, de hormigón armado de 12 cm de espesor, 3 m de ancho y 14 m de longitud máxima, con los bordes machihembrados, acabado liso de color blanco a una cara, para formación de cerramiento.</t>
  </si>
  <si>
    <t xml:space="preserve">mt12pph011</t>
  </si>
  <si>
    <t xml:space="preserve">kg</t>
  </si>
  <si>
    <t xml:space="preserve">Masilla caucho-asfáltica para sellado en frío de juntas de paneles prefabricados de hormigón.</t>
  </si>
  <si>
    <t xml:space="preserve">mt50spa052b</t>
  </si>
  <si>
    <t xml:space="preserve">m</t>
  </si>
  <si>
    <t xml:space="preserve">Tablón de madera de pino, de 20x7,2 cm.</t>
  </si>
  <si>
    <t xml:space="preserve">mt50spa081a</t>
  </si>
  <si>
    <t xml:space="preserve">Ud</t>
  </si>
  <si>
    <t xml:space="preserve">Puntal metálico telescópico, de hasta 3 m de altura.</t>
  </si>
  <si>
    <t xml:space="preserve">Subtotal materiales:</t>
  </si>
  <si>
    <t xml:space="preserve">Equipo</t>
  </si>
  <si>
    <t xml:space="preserve">mq07gte010c</t>
  </si>
  <si>
    <t xml:space="preserve">h</t>
  </si>
  <si>
    <t xml:space="preserve">Grúa autopropulsada de brazo telescópico con una capacidad de elevación de 30 t y 27 m de altura máxima de trabajo.</t>
  </si>
  <si>
    <t xml:space="preserve">Subtotal equipo:</t>
  </si>
  <si>
    <t xml:space="preserve">Mano de obra</t>
  </si>
  <si>
    <t xml:space="preserve">mo050</t>
  </si>
  <si>
    <t xml:space="preserve">h</t>
  </si>
  <si>
    <t xml:space="preserve">Oficial montador de paneles prefabricados de hormigón.</t>
  </si>
  <si>
    <t xml:space="preserve">mo097</t>
  </si>
  <si>
    <t xml:space="preserve">h</t>
  </si>
  <si>
    <t xml:space="preserve">Medio oficial montador de paneles prefabricados de hormigón.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</si>
  <si>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</si>
  <si>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</si>
  <si>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</si>
  <si>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</si>
  <si>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156,22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</si>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</sst>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0.68" customWidth="1"/>
    <col min="4" max="4" width="6.97" customWidth="1"/>
    <col min="5" max="5" width="69.87" customWidth="1"/>
    <col min="6" max="6" width="12.07" customWidth="1"/>
    <col min="7" max="7" width="13.94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1626.28</v>
      </c>
      <c r="H10" s="12">
        <f ca="1">ROUND(INDIRECT(ADDRESS(ROW()+(0), COLUMN()+(-2), 1))*INDIRECT(ADDRESS(ROW()+(0), COLUMN()+(-1), 1)), 2)</f>
        <v>1626.28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68.46</v>
      </c>
      <c r="H11" s="12">
        <f ca="1">ROUND(INDIRECT(ADDRESS(ROW()+(0), COLUMN()+(-2), 1))*INDIRECT(ADDRESS(ROW()+(0), COLUMN()+(-1), 1)), 2)</f>
        <v>68.46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0.02</v>
      </c>
      <c r="G12" s="12">
        <v>193.87</v>
      </c>
      <c r="H12" s="12">
        <f ca="1">ROUND(INDIRECT(ADDRESS(ROW()+(0), COLUMN()+(-2), 1))*INDIRECT(ADDRESS(ROW()+(0), COLUMN()+(-1), 1)), 2)</f>
        <v>3.88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0.013</v>
      </c>
      <c r="G13" s="14">
        <v>590.44</v>
      </c>
      <c r="H13" s="14">
        <f ca="1">ROUND(INDIRECT(ADDRESS(ROW()+(0), COLUMN()+(-2), 1))*INDIRECT(ADDRESS(ROW()+(0), COLUMN()+(-1), 1)), 2)</f>
        <v>7.68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1706.3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24.0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0.144</v>
      </c>
      <c r="G16" s="14">
        <v>2332.98</v>
      </c>
      <c r="H16" s="14">
        <f ca="1">ROUND(INDIRECT(ADDRESS(ROW()+(0), COLUMN()+(-2), 1))*INDIRECT(ADDRESS(ROW()+(0), COLUMN()+(-1), 1)), 2)</f>
        <v>335.95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1))), 2)</f>
        <v>335.95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1">
        <v>0.233</v>
      </c>
      <c r="G19" s="12">
        <v>373.16</v>
      </c>
      <c r="H19" s="12">
        <f ca="1">ROUND(INDIRECT(ADDRESS(ROW()+(0), COLUMN()+(-2), 1))*INDIRECT(ADDRESS(ROW()+(0), COLUMN()+(-1), 1)), 2)</f>
        <v>86.95</v>
      </c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3">
        <v>0.233</v>
      </c>
      <c r="G20" s="14">
        <v>252.15</v>
      </c>
      <c r="H20" s="14">
        <f ca="1">ROUND(INDIRECT(ADDRESS(ROW()+(0), COLUMN()+(-2), 1))*INDIRECT(ADDRESS(ROW()+(0), COLUMN()+(-1), 1)), 2)</f>
        <v>58.75</v>
      </c>
    </row>
    <row r="21" spans="1:8" ht="13.50" thickBot="1" customHeight="1">
      <c r="A21" s="15"/>
      <c r="B21" s="15"/>
      <c r="C21" s="15"/>
      <c r="D21" s="15"/>
      <c r="E21" s="15"/>
      <c r="F21" s="9" t="s">
        <v>37</v>
      </c>
      <c r="G21" s="9"/>
      <c r="H21" s="17">
        <f ca="1">ROUND(SUM(INDIRECT(ADDRESS(ROW()+(-1), COLUMN()+(0), 1)),INDIRECT(ADDRESS(ROW()+(-2), COLUMN()+(0), 1))), 2)</f>
        <v>145.7</v>
      </c>
    </row>
    <row r="22" spans="1:8" ht="13.50" thickBot="1" customHeight="1">
      <c r="A22" s="15">
        <v>4</v>
      </c>
      <c r="B22" s="15"/>
      <c r="C22" s="15"/>
      <c r="D22" s="15"/>
      <c r="E22" s="18" t="s">
        <v>38</v>
      </c>
      <c r="F22" s="18"/>
      <c r="G22" s="15"/>
      <c r="H22" s="15"/>
    </row>
    <row r="23" spans="1:8" ht="13.50" thickBot="1" customHeight="1">
      <c r="A23" s="19"/>
      <c r="B23" s="19"/>
      <c r="C23" s="20" t="s">
        <v>39</v>
      </c>
      <c r="D23" s="20"/>
      <c r="E23" s="19" t="s">
        <v>40</v>
      </c>
      <c r="F23" s="13">
        <v>2</v>
      </c>
      <c r="G23" s="14">
        <f ca="1">ROUND(SUM(INDIRECT(ADDRESS(ROW()+(-2), COLUMN()+(1), 1)),INDIRECT(ADDRESS(ROW()+(-6), COLUMN()+(1), 1)),INDIRECT(ADDRESS(ROW()+(-9), COLUMN()+(1), 1))), 2)</f>
        <v>2187.95</v>
      </c>
      <c r="H23" s="14">
        <f ca="1">ROUND(INDIRECT(ADDRESS(ROW()+(0), COLUMN()+(-2), 1))*INDIRECT(ADDRESS(ROW()+(0), COLUMN()+(-1), 1))/100, 2)</f>
        <v>43.76</v>
      </c>
    </row>
    <row r="24" spans="1:8" ht="13.50" thickBot="1" customHeight="1">
      <c r="A24" s="21" t="s">
        <v>41</v>
      </c>
      <c r="B24" s="21"/>
      <c r="C24" s="22"/>
      <c r="D24" s="22"/>
      <c r="E24" s="23"/>
      <c r="F24" s="24" t="s">
        <v>42</v>
      </c>
      <c r="G24" s="25"/>
      <c r="H24" s="26">
        <f ca="1">ROUND(SUM(INDIRECT(ADDRESS(ROW()+(-1), COLUMN()+(0), 1)),INDIRECT(ADDRESS(ROW()+(-3), COLUMN()+(0), 1)),INDIRECT(ADDRESS(ROW()+(-7), COLUMN()+(0), 1)),INDIRECT(ADDRESS(ROW()+(-10), COLUMN()+(0), 1))), 2)</f>
        <v>2231.71</v>
      </c>
    </row>
  </sheetData>
  <mergeCells count="4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