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<sst xmlns="http://schemas.openxmlformats.org/spreadsheetml/2006/main" count="80" uniqueCount="80">
  <si>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</si>
  <si>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FAR100</t>
  </si>
  <si>
    <t xml:space="preserve">m²</t>
  </si>
  <si>
    <t xml:space="preserve">Sistema Aquapanel "KNAUF" de entramado autoportante, para hoja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</si>
  <si>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lámina altamente transpirable, impermeable al agua de lluvia, Tyvek Stucco Wrap, entre los perfiles y la placa exterior;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</si>
  <si>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</si>
  <si>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</si>
  <si>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</si>
  <si>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</si>
  <si>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</si>
  <si>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</si>
  <si>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</si>
  <si>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mt12pck020d</t>
  </si>
  <si>
    <t xml:space="preserve">m</t>
  </si>
  <si>
    <t xml:space="preserve">Banda acústica de dilatación autoadhesiva de espuma de poliuretano de celdas cerradas "KNAUF", de 3,2 mm de espesor y 95 mm de ancho, resistencia térmica 0,10 m²K/W, conductividad térmica 0,032 W/(mK).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</si>
  <si>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</si>
  <si>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</si>
  <si>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</si>
  <si>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</si>
  <si>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</si>
  <si>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</si>
  <si>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mt15mkv010</t>
  </si>
  <si>
    <t xml:space="preserve">m²</t>
  </si>
  <si>
    <t xml:space="preserve">Lámina altamente transpirable impermeable al agua de lluvia, de polietileno tejido no hilado, Tyvek StuccoWrap "KNAUF", de 0,22 mm de espesor y 82 g/m², de 0,03 m de espesor de aire equivalente frente a la difusión de vapor de agua, (Euroclase E de reacción al fuego), para colocar en sistemas de cerramientos y revestimientos de fachadas Aquapanel, suministrada en rollos de 1,50x75 m.</t>
  </si>
  <si>
    <t xml:space="preserve">mt12pak010b</t>
  </si>
  <si>
    <t xml:space="preserve">m²</t>
  </si>
  <si>
    <t xml:space="preserve">Placa de cemento Portland Aquapanel Outdoor "KNAUF" de 12,5x1200x2400 mm, revestida con una capa de fibra de vidrio embebida en ambas caras.</t>
  </si>
  <si>
    <t xml:space="preserve">mt12pak040d</t>
  </si>
  <si>
    <t xml:space="preserve">Ud</t>
  </si>
  <si>
    <t xml:space="preserve">Tornillo Aquapanel Maxi TB 4,2x25 "KNAUF".</t>
  </si>
  <si>
    <t xml:space="preserve">mt12psg220</t>
  </si>
  <si>
    <t xml:space="preserve">Ud</t>
  </si>
  <si>
    <t xml:space="preserve">Fijación compuesta por tarugo y tornillo 5x27.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</si>
  <si>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</si>
  <si>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</si>
  <si>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</si>
  <si>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mt12ppk010db</t>
  </si>
  <si>
    <t xml:space="preserve">m²</t>
  </si>
  <si>
    <t xml:space="preserve">Placa de yeso laminado BV / - 1200 / longitud / 15 / con los bordes longitudinales afinados, Standard + Aluminio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</si>
  <si>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</si>
  <si>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</si>
  <si>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</si>
  <si>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</si>
  <si>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</si>
  <si>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</si>
  <si>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</si>
  <si>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</si>
  <si>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</si>
  <si>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</si>
  <si>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</si>
  <si>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</si>
  <si>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</si>
  <si>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</si>
  <si>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ancho.</t>
  </si>
  <si>
    <t xml:space="preserve">mt12pak060a</t>
  </si>
  <si>
    <t xml:space="preserve">kg</t>
  </si>
  <si>
    <t xml:space="preserve">Mortero de juntas Aquapanel Outdoor "KNAUF", color gris.</t>
  </si>
  <si>
    <t xml:space="preserve">mt12pak050</t>
  </si>
  <si>
    <t xml:space="preserve">m</t>
  </si>
  <si>
    <t xml:space="preserve">Cinta de juntas Aquapanel Outdoor "KNAUF".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</si>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</sst>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1.200000</v>
      </c>
      <c r="G10" s="12">
        <v>13.870000</v>
      </c>
      <c r="H10" s="12">
        <f ca="1">ROUND(INDIRECT(ADDRESS(ROW()+(0), COLUMN()+(-2), 1))*INDIRECT(ADDRESS(ROW()+(0), COLUMN()+(-1), 1)), 2)</f>
        <v>16.640000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85.930000</v>
      </c>
      <c r="H11" s="12">
        <f ca="1">ROUND(INDIRECT(ADDRESS(ROW()+(0), COLUMN()+(-2), 1))*INDIRECT(ADDRESS(ROW()+(0), COLUMN()+(-1), 1)), 2)</f>
        <v>60.150000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2.750000</v>
      </c>
      <c r="G12" s="12">
        <v>99.390000</v>
      </c>
      <c r="H12" s="12">
        <f ca="1">ROUND(INDIRECT(ADDRESS(ROW()+(0), COLUMN()+(-2), 1))*INDIRECT(ADDRESS(ROW()+(0), COLUMN()+(-1), 1)), 2)</f>
        <v>273.320000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1.100000</v>
      </c>
      <c r="G13" s="12">
        <v>175.740000</v>
      </c>
      <c r="H13" s="12">
        <f ca="1">ROUND(INDIRECT(ADDRESS(ROW()+(0), COLUMN()+(-2), 1))*INDIRECT(ADDRESS(ROW()+(0), COLUMN()+(-1), 1)), 2)</f>
        <v>193.310000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1.000000</v>
      </c>
      <c r="G14" s="12">
        <v>648.950000</v>
      </c>
      <c r="H14" s="12">
        <f ca="1">ROUND(INDIRECT(ADDRESS(ROW()+(0), COLUMN()+(-2), 1))*INDIRECT(ADDRESS(ROW()+(0), COLUMN()+(-1), 1)), 2)</f>
        <v>648.950000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20.000000</v>
      </c>
      <c r="G15" s="12">
        <v>1.460000</v>
      </c>
      <c r="H15" s="12">
        <f ca="1">ROUND(INDIRECT(ADDRESS(ROW()+(0), COLUMN()+(-2), 1))*INDIRECT(ADDRESS(ROW()+(0), COLUMN()+(-1), 1)), 2)</f>
        <v>29.200000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1.600000</v>
      </c>
      <c r="G16" s="12">
        <v>1.970000</v>
      </c>
      <c r="H16" s="12">
        <f ca="1">ROUND(INDIRECT(ADDRESS(ROW()+(0), COLUMN()+(-2), 1))*INDIRECT(ADDRESS(ROW()+(0), COLUMN()+(-1), 1)), 2)</f>
        <v>3.150000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1.000000</v>
      </c>
      <c r="G17" s="12">
        <v>114.380000</v>
      </c>
      <c r="H17" s="12">
        <f ca="1">ROUND(INDIRECT(ADDRESS(ROW()+(0), COLUMN()+(-2), 1))*INDIRECT(ADDRESS(ROW()+(0), COLUMN()+(-1), 1)), 2)</f>
        <v>114.380000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1.000000</v>
      </c>
      <c r="G18" s="12">
        <v>255.970000</v>
      </c>
      <c r="H18" s="12">
        <f ca="1">ROUND(INDIRECT(ADDRESS(ROW()+(0), COLUMN()+(-2), 1))*INDIRECT(ADDRESS(ROW()+(0), COLUMN()+(-1), 1)), 2)</f>
        <v>255.970000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9.000000</v>
      </c>
      <c r="G19" s="12">
        <v>0.220000</v>
      </c>
      <c r="H19" s="12">
        <f ca="1">ROUND(INDIRECT(ADDRESS(ROW()+(0), COLUMN()+(-2), 1))*INDIRECT(ADDRESS(ROW()+(0), COLUMN()+(-1), 1)), 2)</f>
        <v>1.980000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18.000000</v>
      </c>
      <c r="G20" s="12">
        <v>0.360000</v>
      </c>
      <c r="H20" s="12">
        <f ca="1">ROUND(INDIRECT(ADDRESS(ROW()+(0), COLUMN()+(-2), 1))*INDIRECT(ADDRESS(ROW()+(0), COLUMN()+(-1), 1)), 2)</f>
        <v>6.480000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0.100000</v>
      </c>
      <c r="G21" s="12">
        <v>14.690000</v>
      </c>
      <c r="H21" s="12">
        <f ca="1">ROUND(INDIRECT(ADDRESS(ROW()+(0), COLUMN()+(-2), 1))*INDIRECT(ADDRESS(ROW()+(0), COLUMN()+(-1), 1)), 2)</f>
        <v>1.470000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0.500000</v>
      </c>
      <c r="G22" s="12">
        <v>25.170000</v>
      </c>
      <c r="H22" s="12">
        <f ca="1">ROUND(INDIRECT(ADDRESS(ROW()+(0), COLUMN()+(-2), 1))*INDIRECT(ADDRESS(ROW()+(0), COLUMN()+(-1), 1)), 2)</f>
        <v>12.590000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1.600000</v>
      </c>
      <c r="G23" s="12">
        <v>0.990000</v>
      </c>
      <c r="H23" s="12">
        <f ca="1">ROUND(INDIRECT(ADDRESS(ROW()+(0), COLUMN()+(-2), 1))*INDIRECT(ADDRESS(ROW()+(0), COLUMN()+(-1), 1)), 2)</f>
        <v>1.580000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0.600000</v>
      </c>
      <c r="G24" s="12">
        <v>67.220000</v>
      </c>
      <c r="H24" s="12">
        <f ca="1">ROUND(INDIRECT(ADDRESS(ROW()+(0), COLUMN()+(-2), 1))*INDIRECT(ADDRESS(ROW()+(0), COLUMN()+(-1), 1)), 2)</f>
        <v>40.330000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2.100000</v>
      </c>
      <c r="G25" s="14">
        <v>13.690000</v>
      </c>
      <c r="H25" s="14">
        <f ca="1">ROUND(INDIRECT(ADDRESS(ROW()+(0), COLUMN()+(-2), 1))*INDIRECT(ADDRESS(ROW()+(0), COLUMN()+(-1), 1)), 2)</f>
        <v>28.750000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1688.250000</v>
      </c>
    </row>
    <row r="27" spans="1:8" ht="13.50" thickBot="1" customHeight="1">
      <c r="A27" s="15">
        <v>2.000000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0.277000</v>
      </c>
      <c r="G28" s="12">
        <v>244.810000</v>
      </c>
      <c r="H28" s="12">
        <f ca="1">ROUND(INDIRECT(ADDRESS(ROW()+(0), COLUMN()+(-2), 1))*INDIRECT(ADDRESS(ROW()+(0), COLUMN()+(-1), 1)), 2)</f>
        <v>67.810000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0.277000</v>
      </c>
      <c r="G29" s="12">
        <v>164.160000</v>
      </c>
      <c r="H29" s="12">
        <f ca="1">ROUND(INDIRECT(ADDRESS(ROW()+(0), COLUMN()+(-2), 1))*INDIRECT(ADDRESS(ROW()+(0), COLUMN()+(-1), 1)), 2)</f>
        <v>45.470000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0.277000</v>
      </c>
      <c r="G30" s="12">
        <v>244.810000</v>
      </c>
      <c r="H30" s="12">
        <f ca="1">ROUND(INDIRECT(ADDRESS(ROW()+(0), COLUMN()+(-2), 1))*INDIRECT(ADDRESS(ROW()+(0), COLUMN()+(-1), 1)), 2)</f>
        <v>67.810000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0.277000</v>
      </c>
      <c r="G31" s="14">
        <v>164.160000</v>
      </c>
      <c r="H31" s="14">
        <f ca="1">ROUND(INDIRECT(ADDRESS(ROW()+(0), COLUMN()+(-2), 1))*INDIRECT(ADDRESS(ROW()+(0), COLUMN()+(-1), 1)), 2)</f>
        <v>45.470000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1))), 2)</f>
        <v>226.560000</v>
      </c>
    </row>
    <row r="33" spans="1:8" ht="13.50" thickBot="1" customHeight="1">
      <c r="A33" s="15">
        <v>3.000000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3.000000</v>
      </c>
      <c r="G34" s="14">
        <f ca="1">ROUND(SUM(INDIRECT(ADDRESS(ROW()+(-2), COLUMN()+(1), 1)),INDIRECT(ADDRESS(ROW()+(-8), COLUMN()+(1), 1))), 2)</f>
        <v>1914.810000</v>
      </c>
      <c r="H34" s="14">
        <f ca="1">ROUND(INDIRECT(ADDRESS(ROW()+(0), COLUMN()+(-2), 1))*INDIRECT(ADDRESS(ROW()+(0), COLUMN()+(-1), 1))/100, 2)</f>
        <v>57.440000</v>
      </c>
    </row>
    <row r="35" spans="1:8" ht="13.50" thickBot="1" customHeight="1">
      <c r="A35" s="21" t="s">
        <v>78</v>
      </c>
      <c r="B35" s="21"/>
      <c r="C35" s="22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1)),INDIRECT(ADDRESS(ROW()+(-9), COLUMN()+(0), 1))), 2)</f>
        <v>1972.250000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