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<sst xmlns="http://schemas.openxmlformats.org/spreadsheetml/2006/main" count="80" uniqueCount="80">
  <si>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</si>
  <si>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FAR100</t>
  </si>
  <si>
    <t xml:space="preserve">m²</t>
  </si>
  <si>
    <t xml:space="preserve">Sistema Aquapanel "KNAUF" de entramado autoportante, para hoja interior de fachada ventilada.</t>
  </si>
  <si>
    <r>
      <rPr>
        <sz val="8.25"/>
        <color rgb="FF000000"/>
        <rFont val="Arial"/>
        <family val="2"/>
      </rPr>
      <t xml:space="preserve">Sistema de fachada "KNAUF" Aquapanel WM111C.es, (12,5+75+5+15)/400, para su uso como hoja interior de fachada ventilada, formado por una placa Aquapanel Outdoor de 12,5 mm de espesor, atornillada desde el lado exterior a una estructura metálica de acero Z2 (Z275) galvanizado normal de canales horizontales de 75/40/0,7 mm GRC 0,70, anclados a la parte superior e inferior de las losas y montantes verticales de 75/50/0,70 mm GRC 0,70 con una modulación de 400 mm entre ejes, de canal a canal y disposición normal "N"; lámina altamente transpirable, impermeable al agua de lluvia, Tyvek Stucco Wrap, entre los perfiles y la placa exterior; dos placas que se atornillan desde el lado interior a los montantes (una placa tipo Standard (A) de 5 mm de espesor y una placa tipo Standard + Aluminio (BV) de 15 mm de espesor); preparado como soporte del revestimiento exterior de la fachada ventilada (no incluido en este precio).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</si>
  <si>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</si>
  <si>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</si>
  <si>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</si>
  <si>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</si>
  <si>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</si>
  <si>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</si>
  <si>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</si>
  <si>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mt12pck020d</t>
  </si>
  <si>
    <t xml:space="preserve">m</t>
  </si>
  <si>
    <t xml:space="preserve">Banda acústica de dilatación autoadhesiva de espuma de poliuretano de celdas cerradas "KNAUF", de 3,2 mm de espesor y 95 mm de ancho, resistencia térmica 0,10 m²K/W, conductividad térmica 0,032 W/(mK).</t>
  </si>
  <si>
    <t xml:space="preserve">mt12pak020b</t>
  </si>
  <si>
    <t xml:space="preserve">m</t>
  </si>
  <si>
    <t xml:space="preserve">Canal 75/40/0,7 mm GRC 0,70 "KNAUF" de acero Z2 (Z275) galvanizado normal, para sistema Aquapanel Outdoor.</t>
  </si>
  <si>
    <t xml:space="preserve">mt12pak030ba</t>
  </si>
  <si>
    <t xml:space="preserve">m</t>
  </si>
  <si>
    <t xml:space="preserve">Montante 75/50/0,7 mm GRC 0,7 "KNAUF" de acero Z2 (Z275) galvanizado normal, para sistema Aquapanel Outdoor.</t>
  </si>
  <si>
    <t xml:space="preserve">mt15mkv010</t>
  </si>
  <si>
    <t xml:space="preserve">m²</t>
  </si>
  <si>
    <t xml:space="preserve">Lámina altamente transpirable impermeable al agua de lluvia, de polietileno tejido no hilado, Tyvek StuccoWrap "KNAUF", de 0,22 mm de espesor y 82 g/m², de 0,03 m de espesor de aire equivalente frente a la difusión de vapor de agua, (Euroclase E de reacción al fuego), para colocar en sistemas de cerramientos y revestimientos de fachadas Aquapanel, suministrada en rollos de 1,50x75 m.</t>
  </si>
  <si>
    <t xml:space="preserve">mt12pak010b</t>
  </si>
  <si>
    <t xml:space="preserve">m²</t>
  </si>
  <si>
    <t xml:space="preserve">Placa de cemento Portland Aquapanel Outdoor "KNAUF" de 12,5x1200x2400 mm, revestida con una capa de fibra de vidrio embebida en ambas caras.</t>
  </si>
  <si>
    <t xml:space="preserve">mt12pak040d</t>
  </si>
  <si>
    <t xml:space="preserve">Ud</t>
  </si>
  <si>
    <t xml:space="preserve">Tornillo Aquapanel Maxi TB 4,2x25 "KNAUF".</t>
  </si>
  <si>
    <t xml:space="preserve">mt12psg220</t>
  </si>
  <si>
    <t xml:space="preserve">Ud</t>
  </si>
  <si>
    <t xml:space="preserve">Fijación compuesta por tarugo y tornillo 5x27.</t>
  </si>
  <si>
    <t xml:space="preserve">mt12ppk010aa</t>
  </si>
  <si>
    <t xml:space="preserve">m²</t>
  </si>
  <si>
    <t xml:space="preserve">Placa de yeso laminado A / - 1200 / longitud / 12,5 / con los bordes longitudinales afinados, Standard "KNAUF"; Euroclase A2-s1, d0 de reacción al fuego.</t>
  </si>
  <si>
    <t xml:space="preserve">mt12ppk010db</t>
  </si>
  <si>
    <t xml:space="preserve">m²</t>
  </si>
  <si>
    <t xml:space="preserve">Placa de yeso laminado BV / - 1200 / longitud / 15 / con los bordes longitudinales afinados, Standard + Aluminio "KNAUF"; Euroclase A2-s1, d0 de reacción al fuego.</t>
  </si>
  <si>
    <t xml:space="preserve">mt12ptk010cc</t>
  </si>
  <si>
    <t xml:space="preserve">Ud</t>
  </si>
  <si>
    <t xml:space="preserve">Tornillo autoperforante TN "KNAUF" 3,5x25.</t>
  </si>
  <si>
    <t xml:space="preserve">mt12ptk010cf</t>
  </si>
  <si>
    <t xml:space="preserve">Ud</t>
  </si>
  <si>
    <t xml:space="preserve">Tornillo autoperforante TN "KNAUF" 3,5x45.</t>
  </si>
  <si>
    <t xml:space="preserve">mt12pik015d</t>
  </si>
  <si>
    <t xml:space="preserve">kg</t>
  </si>
  <si>
    <t xml:space="preserve">Pasta de agarre Perlfix "KNAUF", de fraguado rápido (30 minutos), Euroclase A1 de reacción al fuego, rango de temperatura de trabajo de 5 a 30°C, para aplicación manual.</t>
  </si>
  <si>
    <t xml:space="preserve">mt12pik010e</t>
  </si>
  <si>
    <t xml:space="preserve">kg</t>
  </si>
  <si>
    <t xml:space="preserve">Pasta de juntas Jointfiller 24H "KNAUF", Euroclase A2-s1, d0 de reacción al fuego, rango de temperatura de trabajo de 5 a 30°C, para aplicación manual con cinta de juntas.</t>
  </si>
  <si>
    <t xml:space="preserve">mt12pck010a</t>
  </si>
  <si>
    <t xml:space="preserve">m</t>
  </si>
  <si>
    <t xml:space="preserve">Cinta de juntas "KNAUF" de 50 mm de ancho.</t>
  </si>
  <si>
    <t xml:space="preserve">mt12pak060a</t>
  </si>
  <si>
    <t xml:space="preserve">kg</t>
  </si>
  <si>
    <t xml:space="preserve">Mortero de juntas Aquapanel Outdoor "KNAUF", color gris.</t>
  </si>
  <si>
    <t xml:space="preserve">mt12pak050</t>
  </si>
  <si>
    <t xml:space="preserve">m</t>
  </si>
  <si>
    <t xml:space="preserve">Cinta de juntas Aquapanel Outdoor "KNAUF".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</si>
  <si>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</si>
  <si>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</si>
  <si>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</si>
  <si>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</si>
  <si>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montador de sistemas de fachadas prefabricadas.</t>
  </si>
  <si>
    <t xml:space="preserve">mo099</t>
  </si>
  <si>
    <t xml:space="preserve">h</t>
  </si>
  <si>
    <t xml:space="preserve">Medio oficial montador de sistemas de fachadas prefabricadas.</t>
  </si>
  <si>
    <t xml:space="preserve">mo053</t>
  </si>
  <si>
    <t xml:space="preserve">h</t>
  </si>
  <si>
    <t xml:space="preserve">Oficial colocador de mamparas y sistemas de placas.</t>
  </si>
  <si>
    <t xml:space="preserve">mo100</t>
  </si>
  <si>
    <t xml:space="preserve">h</t>
  </si>
  <si>
    <t xml:space="preserve">Medio oficial colocador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</si>
  <si>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</si>
  <si>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</si>
  <si>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</si>
  <si>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</si>
  <si>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335,28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</si>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</sst>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3.61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1.200000</v>
      </c>
      <c r="G10" s="12">
        <v>13.870000</v>
      </c>
      <c r="H10" s="12">
        <f ca="1">ROUND(INDIRECT(ADDRESS(ROW()+(0), COLUMN()+(-2), 1))*INDIRECT(ADDRESS(ROW()+(0), COLUMN()+(-1), 1)), 2)</f>
        <v>16.640000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0.700000</v>
      </c>
      <c r="G11" s="12">
        <v>85.930000</v>
      </c>
      <c r="H11" s="12">
        <f ca="1">ROUND(INDIRECT(ADDRESS(ROW()+(0), COLUMN()+(-2), 1))*INDIRECT(ADDRESS(ROW()+(0), COLUMN()+(-1), 1)), 2)</f>
        <v>60.150000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2.750000</v>
      </c>
      <c r="G12" s="12">
        <v>99.390000</v>
      </c>
      <c r="H12" s="12">
        <f ca="1">ROUND(INDIRECT(ADDRESS(ROW()+(0), COLUMN()+(-2), 1))*INDIRECT(ADDRESS(ROW()+(0), COLUMN()+(-1), 1)), 2)</f>
        <v>273.320000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1.100000</v>
      </c>
      <c r="G13" s="12">
        <v>175.740000</v>
      </c>
      <c r="H13" s="12">
        <f ca="1">ROUND(INDIRECT(ADDRESS(ROW()+(0), COLUMN()+(-2), 1))*INDIRECT(ADDRESS(ROW()+(0), COLUMN()+(-1), 1)), 2)</f>
        <v>193.310000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1.000000</v>
      </c>
      <c r="G14" s="12">
        <v>648.950000</v>
      </c>
      <c r="H14" s="12">
        <f ca="1">ROUND(INDIRECT(ADDRESS(ROW()+(0), COLUMN()+(-2), 1))*INDIRECT(ADDRESS(ROW()+(0), COLUMN()+(-1), 1)), 2)</f>
        <v>648.950000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20.000000</v>
      </c>
      <c r="G15" s="12">
        <v>1.460000</v>
      </c>
      <c r="H15" s="12">
        <f ca="1">ROUND(INDIRECT(ADDRESS(ROW()+(0), COLUMN()+(-2), 1))*INDIRECT(ADDRESS(ROW()+(0), COLUMN()+(-1), 1)), 2)</f>
        <v>29.200000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1.600000</v>
      </c>
      <c r="G16" s="12">
        <v>1.970000</v>
      </c>
      <c r="H16" s="12">
        <f ca="1">ROUND(INDIRECT(ADDRESS(ROW()+(0), COLUMN()+(-2), 1))*INDIRECT(ADDRESS(ROW()+(0), COLUMN()+(-1), 1)), 2)</f>
        <v>3.150000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1.000000</v>
      </c>
      <c r="G17" s="12">
        <v>114.380000</v>
      </c>
      <c r="H17" s="12">
        <f ca="1">ROUND(INDIRECT(ADDRESS(ROW()+(0), COLUMN()+(-2), 1))*INDIRECT(ADDRESS(ROW()+(0), COLUMN()+(-1), 1)), 2)</f>
        <v>114.380000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1.000000</v>
      </c>
      <c r="G18" s="12">
        <v>255.970000</v>
      </c>
      <c r="H18" s="12">
        <f ca="1">ROUND(INDIRECT(ADDRESS(ROW()+(0), COLUMN()+(-2), 1))*INDIRECT(ADDRESS(ROW()+(0), COLUMN()+(-1), 1)), 2)</f>
        <v>255.970000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9.000000</v>
      </c>
      <c r="G19" s="12">
        <v>0.220000</v>
      </c>
      <c r="H19" s="12">
        <f ca="1">ROUND(INDIRECT(ADDRESS(ROW()+(0), COLUMN()+(-2), 1))*INDIRECT(ADDRESS(ROW()+(0), COLUMN()+(-1), 1)), 2)</f>
        <v>1.980000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18.000000</v>
      </c>
      <c r="G20" s="12">
        <v>0.360000</v>
      </c>
      <c r="H20" s="12">
        <f ca="1">ROUND(INDIRECT(ADDRESS(ROW()+(0), COLUMN()+(-2), 1))*INDIRECT(ADDRESS(ROW()+(0), COLUMN()+(-1), 1)), 2)</f>
        <v>6.480000</v>
      </c>
    </row>
    <row r="21" spans="1:8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0.100000</v>
      </c>
      <c r="G21" s="12">
        <v>14.690000</v>
      </c>
      <c r="H21" s="12">
        <f ca="1">ROUND(INDIRECT(ADDRESS(ROW()+(0), COLUMN()+(-2), 1))*INDIRECT(ADDRESS(ROW()+(0), COLUMN()+(-1), 1)), 2)</f>
        <v>1.470000</v>
      </c>
    </row>
    <row r="22" spans="1:8" ht="34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0.500000</v>
      </c>
      <c r="G22" s="12">
        <v>25.170000</v>
      </c>
      <c r="H22" s="12">
        <f ca="1">ROUND(INDIRECT(ADDRESS(ROW()+(0), COLUMN()+(-2), 1))*INDIRECT(ADDRESS(ROW()+(0), COLUMN()+(-1), 1)), 2)</f>
        <v>12.590000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1.600000</v>
      </c>
      <c r="G23" s="12">
        <v>0.990000</v>
      </c>
      <c r="H23" s="12">
        <f ca="1">ROUND(INDIRECT(ADDRESS(ROW()+(0), COLUMN()+(-2), 1))*INDIRECT(ADDRESS(ROW()+(0), COLUMN()+(-1), 1)), 2)</f>
        <v>1.580000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0.600000</v>
      </c>
      <c r="G24" s="12">
        <v>67.220000</v>
      </c>
      <c r="H24" s="12">
        <f ca="1">ROUND(INDIRECT(ADDRESS(ROW()+(0), COLUMN()+(-2), 1))*INDIRECT(ADDRESS(ROW()+(0), COLUMN()+(-1), 1)), 2)</f>
        <v>40.330000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3">
        <v>2.100000</v>
      </c>
      <c r="G25" s="14">
        <v>13.690000</v>
      </c>
      <c r="H25" s="14">
        <f ca="1">ROUND(INDIRECT(ADDRESS(ROW()+(0), COLUMN()+(-2), 1))*INDIRECT(ADDRESS(ROW()+(0), COLUMN()+(-1), 1)), 2)</f>
        <v>28.750000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1688.250000</v>
      </c>
    </row>
    <row r="27" spans="1:8" ht="13.50" thickBot="1" customHeight="1">
      <c r="A27" s="15">
        <v>2.000000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1">
        <v>0.277000</v>
      </c>
      <c r="G28" s="12">
        <v>244.810000</v>
      </c>
      <c r="H28" s="12">
        <f ca="1">ROUND(INDIRECT(ADDRESS(ROW()+(0), COLUMN()+(-2), 1))*INDIRECT(ADDRESS(ROW()+(0), COLUMN()+(-1), 1)), 2)</f>
        <v>67.810000</v>
      </c>
    </row>
    <row r="29" spans="1:8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1">
        <v>0.277000</v>
      </c>
      <c r="G29" s="12">
        <v>164.160000</v>
      </c>
      <c r="H29" s="12">
        <f ca="1">ROUND(INDIRECT(ADDRESS(ROW()+(0), COLUMN()+(-2), 1))*INDIRECT(ADDRESS(ROW()+(0), COLUMN()+(-1), 1)), 2)</f>
        <v>45.470000</v>
      </c>
    </row>
    <row r="30" spans="1:8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1">
        <v>0.277000</v>
      </c>
      <c r="G30" s="12">
        <v>244.810000</v>
      </c>
      <c r="H30" s="12">
        <f ca="1">ROUND(INDIRECT(ADDRESS(ROW()+(0), COLUMN()+(-2), 1))*INDIRECT(ADDRESS(ROW()+(0), COLUMN()+(-1), 1)), 2)</f>
        <v>67.810000</v>
      </c>
    </row>
    <row r="31" spans="1:8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3">
        <v>0.277000</v>
      </c>
      <c r="G31" s="14">
        <v>164.160000</v>
      </c>
      <c r="H31" s="14">
        <f ca="1">ROUND(INDIRECT(ADDRESS(ROW()+(0), COLUMN()+(-2), 1))*INDIRECT(ADDRESS(ROW()+(0), COLUMN()+(-1), 1)), 2)</f>
        <v>45.470000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1))), 2)</f>
        <v>226.560000</v>
      </c>
    </row>
    <row r="33" spans="1:8" ht="13.50" thickBot="1" customHeight="1">
      <c r="A33" s="15">
        <v>3.000000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20" t="s">
        <v>76</v>
      </c>
      <c r="D34" s="20"/>
      <c r="E34" s="19" t="s">
        <v>77</v>
      </c>
      <c r="F34" s="13">
        <v>3.000000</v>
      </c>
      <c r="G34" s="14">
        <f ca="1">ROUND(SUM(INDIRECT(ADDRESS(ROW()+(-2), COLUMN()+(1), 1)),INDIRECT(ADDRESS(ROW()+(-8), COLUMN()+(1), 1))), 2)</f>
        <v>1914.810000</v>
      </c>
      <c r="H34" s="14">
        <f ca="1">ROUND(INDIRECT(ADDRESS(ROW()+(0), COLUMN()+(-2), 1))*INDIRECT(ADDRESS(ROW()+(0), COLUMN()+(-1), 1))/100, 2)</f>
        <v>57.440000</v>
      </c>
    </row>
    <row r="35" spans="1:8" ht="13.50" thickBot="1" customHeight="1">
      <c r="A35" s="21" t="s">
        <v>78</v>
      </c>
      <c r="B35" s="21"/>
      <c r="C35" s="22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1)),INDIRECT(ADDRESS(ROW()+(-9), COLUMN()+(0), 1))), 2)</f>
        <v>1972.250000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