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<sst xmlns="http://schemas.openxmlformats.org/spreadsheetml/2006/main" count="31" uniqueCount="31">
  <si>
    <t xml:space="preserve"/>
  </si>
  <si>
    <t xml:space="preserve">EMT050</t>
  </si>
  <si>
    <t xml:space="preserve">m²</t>
  </si>
  <si>
    <t xml:space="preserve">Panel sándwich para losa, sobre estructura de madera.</t>
  </si>
  <si>
    <r>
      <rPr>
        <sz val="8.25"/>
        <color rgb="FF000000"/>
        <rFont val="Arial"/>
        <family val="2"/>
      </rPr>
      <t xml:space="preserve">Panel sándwich machihembrado en las cuatro caras, compuesto de: cara exterior de placa de yeso reforzado con fibras, de 12 mm de espesor, núcleo aislante de espuma de poliestireno extruido de 40 mm de espesor y cara interior de placa de yeso reforzado con fibras, de 12 mm de espesor, de 2400x550 mm, transmitancia térmica 0,774 W/(m²K), Euroclase B-s1, d0 de reacción al fuego, fijado con tornillos autorroscantes de cabeza avellanada, de acero galvanizado, sobre estructura de madera, con una luz entre apoyos de 40 cm, para losa. El precio no incluye el piso.</t>
    </r>
    <r>
      <rPr>
        <sz val="8.25"/>
        <color rgb="FF000000"/>
        <rFont val="Arial"/>
        <family val="2"/>
      </rPr>
      <t xml:space="preserve">
</t>
    </r>
  </si>
  <si>
    <t xml:space="preserve">Ítem</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</si>
  <si>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</si>
  <si>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</si>
  <si>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</si>
  <si>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</si>
  <si>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</si>
  <si>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</si>
  <si>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mt13pst100h</t>
  </si>
  <si>
    <t xml:space="preserve">Ud</t>
  </si>
  <si>
    <t xml:space="preserve">Tornillo autorroscante de cabeza avellanada, de acero galvanizado, de 6 mm de diámetro y 110 mm de longitud.</t>
  </si>
  <si>
    <t xml:space="preserve">mt13pst040hh</t>
  </si>
  <si>
    <t xml:space="preserve">m²</t>
  </si>
  <si>
    <t xml:space="preserve">Panel sándwich machihembrado en las cuatro caras, compuesto de: cara exterior de placa de yeso reforzado con fibras, de 12 mm de espesor, núcleo aislante de espuma de poliestireno extruido de 40 mm de espesor y cara interior de placa de yeso reforzado con fibras, de 12 mm de espesor, de 2400x550 mm, transmitancia térmica 0,774 W/(m²K), Euroclase B-s1, d0 de reacción al fuego.</t>
  </si>
  <si>
    <t xml:space="preserve">Subtotal materiales:</t>
  </si>
  <si>
    <t xml:space="preserve">Mano de obra</t>
  </si>
  <si>
    <t xml:space="preserve">mo054</t>
  </si>
  <si>
    <t xml:space="preserve">h</t>
  </si>
  <si>
    <t xml:space="preserve">Oficial instalador de aislantes.</t>
  </si>
  <si>
    <t xml:space="preserve">mo101</t>
  </si>
  <si>
    <t xml:space="preserve">h</t>
  </si>
  <si>
    <t xml:space="preserve">Medio oficial instalador de aislantes.</t>
  </si>
  <si>
    <t xml:space="preserve">Subtotal mano de obra:</t>
  </si>
  <si>
    <t xml:space="preserve">Herramientas</t>
  </si>
  <si>
    <t xml:space="preserve">%</t>
  </si>
  <si>
    <t xml:space="preserve">Herramientas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</si>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</sst>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59" customWidth="1"/>
    <col min="3" max="3" width="1.70" customWidth="1"/>
    <col min="4" max="4" width="5.95" customWidth="1"/>
    <col min="5" max="5" width="72.42" customWidth="1"/>
    <col min="6" max="6" width="11.22" customWidth="1"/>
    <col min="7" max="7" width="12.75"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1">
        <v>16</v>
      </c>
      <c r="G10" s="12">
        <v>14.25</v>
      </c>
      <c r="H10" s="12">
        <f ca="1">ROUND(INDIRECT(ADDRESS(ROW()+(0), COLUMN()+(-2), 1))*INDIRECT(ADDRESS(ROW()+(0), COLUMN()+(-1), 1)), 2)</f>
        <v>228</v>
      </c>
    </row>
    <row r="11" spans="1:8" ht="55.50" thickBot="1" customHeight="1">
      <c r="A11" s="1" t="s">
        <v>15</v>
      </c>
      <c r="B11" s="1"/>
      <c r="C11" s="10" t="s">
        <v>16</v>
      </c>
      <c r="D11" s="10"/>
      <c r="E11" s="1" t="s">
        <v>17</v>
      </c>
      <c r="F11" s="13">
        <v>1.05</v>
      </c>
      <c r="G11" s="14">
        <v>1694.4</v>
      </c>
      <c r="H11" s="14">
        <f ca="1">ROUND(INDIRECT(ADDRESS(ROW()+(0), COLUMN()+(-2), 1))*INDIRECT(ADDRESS(ROW()+(0), COLUMN()+(-1), 1)), 2)</f>
        <v>1779.12</v>
      </c>
    </row>
    <row r="12" spans="1:8" ht="13.50" thickBot="1" customHeight="1">
      <c r="A12" s="15"/>
      <c r="B12" s="15"/>
      <c r="C12" s="15"/>
      <c r="D12" s="15"/>
      <c r="E12" s="15"/>
      <c r="F12" s="9" t="s">
        <v>18</v>
      </c>
      <c r="G12" s="9"/>
      <c r="H12" s="17">
        <f ca="1">ROUND(SUM(INDIRECT(ADDRESS(ROW()+(-1), COLUMN()+(0), 1)),INDIRECT(ADDRESS(ROW()+(-2), COLUMN()+(0), 1))), 2)</f>
        <v>2007.12</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1">
        <v>0.222</v>
      </c>
      <c r="G14" s="12">
        <v>387.56</v>
      </c>
      <c r="H14" s="12">
        <f ca="1">ROUND(INDIRECT(ADDRESS(ROW()+(0), COLUMN()+(-2), 1))*INDIRECT(ADDRESS(ROW()+(0), COLUMN()+(-1), 1)), 2)</f>
        <v>86.04</v>
      </c>
    </row>
    <row r="15" spans="1:8" ht="13.50" thickBot="1" customHeight="1">
      <c r="A15" s="1" t="s">
        <v>23</v>
      </c>
      <c r="B15" s="1"/>
      <c r="C15" s="10" t="s">
        <v>24</v>
      </c>
      <c r="D15" s="10"/>
      <c r="E15" s="1" t="s">
        <v>25</v>
      </c>
      <c r="F15" s="13">
        <v>0.222</v>
      </c>
      <c r="G15" s="14">
        <v>261.88</v>
      </c>
      <c r="H15" s="14">
        <f ca="1">ROUND(INDIRECT(ADDRESS(ROW()+(0), COLUMN()+(-2), 1))*INDIRECT(ADDRESS(ROW()+(0), COLUMN()+(-1), 1)), 2)</f>
        <v>58.14</v>
      </c>
    </row>
    <row r="16" spans="1:8" ht="13.50" thickBot="1" customHeight="1">
      <c r="A16" s="15"/>
      <c r="B16" s="15"/>
      <c r="C16" s="15"/>
      <c r="D16" s="15"/>
      <c r="E16" s="15"/>
      <c r="F16" s="9" t="s">
        <v>26</v>
      </c>
      <c r="G16" s="9"/>
      <c r="H16" s="17">
        <f ca="1">ROUND(SUM(INDIRECT(ADDRESS(ROW()+(-1), COLUMN()+(0), 1)),INDIRECT(ADDRESS(ROW()+(-2), COLUMN()+(0), 1))), 2)</f>
        <v>144.18</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1)),INDIRECT(ADDRESS(ROW()+(-6), COLUMN()+(1), 1))), 2)</f>
        <v>2151.3</v>
      </c>
      <c r="H18" s="14">
        <f ca="1">ROUND(INDIRECT(ADDRESS(ROW()+(0), COLUMN()+(-2), 1))*INDIRECT(ADDRESS(ROW()+(0), COLUMN()+(-1), 1))/100, 2)</f>
        <v>43.03</v>
      </c>
    </row>
    <row r="19" spans="1:8" ht="13.50" thickBot="1" customHeight="1">
      <c r="A19" s="8"/>
      <c r="B19" s="8"/>
      <c r="C19" s="8"/>
      <c r="D19" s="8"/>
      <c r="E19" s="8"/>
      <c r="F19" s="21" t="s">
        <v>30</v>
      </c>
      <c r="G19" s="21"/>
      <c r="H19" s="22">
        <f ca="1">ROUND(SUM(INDIRECT(ADDRESS(ROW()+(-1), COLUMN()+(0), 1)),INDIRECT(ADDRESS(ROW()+(-3), COLUMN()+(0), 1)),INDIRECT(ADDRESS(ROW()+(-7), COLUMN()+(0), 1))), 2)</f>
        <v>2194.33</v>
      </c>
    </row>
  </sheetData>
  <mergeCells count="34">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A16:B16"/>
    <mergeCell ref="C16:D16"/>
    <mergeCell ref="F16:G16"/>
    <mergeCell ref="A17:B17"/>
    <mergeCell ref="C17:D17"/>
    <mergeCell ref="E17:F17"/>
    <mergeCell ref="A18:B18"/>
    <mergeCell ref="C18:D18"/>
    <mergeCell ref="A19:B19"/>
    <mergeCell ref="C19:D19"/>
    <mergeCell ref="F19:G19"/>
  </mergeCells>
  <pageMargins left="0.147638" right="0.147638" top="0.206693" bottom="0.206693" header="0.0" footer="0.0"/>
  <pageSetup paperSize="9" orientation="portrait"/>
  <rowBreaks count="0" manualBreakCount="0">
    </rowBreaks>
</worksheet>
</file>