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<sst xmlns="http://schemas.openxmlformats.org/spreadsheetml/2006/main" count="94" uniqueCount="94">
  <si>
    <t xml:space="preserve"/>
  </si>
  <si>
    <t xml:space="preserve">EHU010</t>
  </si>
  <si>
    <t xml:space="preserve">m²</t>
  </si>
  <si>
    <t xml:space="preserve">Losa unidireccional con vigas planas y viguetas prefabricadas.</t>
  </si>
  <si>
    <r>
      <rPr>
        <sz val="8.25"/>
        <color rgb="FF000000"/>
        <rFont val="Arial"/>
        <family val="2"/>
      </rPr>
      <t xml:space="preserve">Estructura de hormigón armado, realizada con hormigón H-21, condición de exposición no agresiva, tamaño máximo del agregado 19,0 mm, ámbito de consistencia A-3, premezclado, y vertido con bomba, con un volumen total de hormigón en losa y vigas de 0,143 m³/m², y acero ADN 420 en zona de refuerzo de negativos y conectores de viguetas y zunchos y vigas, con una cuantía total de 11 kg/m², constituida por: LOSA UNIDIRECCIONAL: horizontal, de altura 30 = 25+5 cm; montaje y desmontaje de sistema de encofrado continuo, con acabado para revestir, formado por: superficie encofrante de tableros de madera tratada, reforzados con varillas y perfiles, amortizables en 25 usos, estructura soporte horizontal de sopandas metálicas y accesorios de montaje, amortizables en 150 usos y estructura soporte vertical de puntales metálicos, amortizables en 150 usos; semivigueta pretensada T-12; bovedilla de hormigón, 60x20x25 cm; capa de compresión de 5 cm de espesor, con armadura de reparto formada por malla electrosoldada Q 55 250x250 mm de acero AM 500 N; vigas planas; altura libre de planta de hasta 3 m. Incluso agente filmógeno, para el curado de hormigones y morteros. El precio incluye el corte, doblado y armado del acero en el obrador de herrería y el montaje en el lugar definitivo de su colocación en obra, pero no incluye las columnas.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</si>
  <si>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</si>
  <si>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</si>
  <si>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</si>
  <si>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</si>
  <si>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</si>
  <si>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</si>
  <si>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</si>
  <si>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</si>
  <si>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</si>
  <si>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</si>
  <si>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mt08eva030</t>
  </si>
  <si>
    <t xml:space="preserve">m²</t>
  </si>
  <si>
    <t xml:space="preserve">Estructura soporte para encofrado recuperable, compuesta de: sopandas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</si>
  <si>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</si>
  <si>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</si>
  <si>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</si>
  <si>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</si>
  <si>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</si>
  <si>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</si>
  <si>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</si>
  <si>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</si>
  <si>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</si>
  <si>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</si>
  <si>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</si>
  <si>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</si>
  <si>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mt07bho010d</t>
  </si>
  <si>
    <t xml:space="preserve">Ud</t>
  </si>
  <si>
    <t xml:space="preserve">Bovedilla de hormigón, 60x20x25 cm. Incluso piezas especiales.</t>
  </si>
  <si>
    <t xml:space="preserve">mt07vse010a</t>
  </si>
  <si>
    <t xml:space="preserve">m</t>
  </si>
  <si>
    <t xml:space="preserve">Semivigueta pretensada, T-12, Lmedia = &lt;4 m.</t>
  </si>
  <si>
    <t xml:space="preserve">mt07vse010b</t>
  </si>
  <si>
    <t xml:space="preserve">m</t>
  </si>
  <si>
    <t xml:space="preserve">Semivigueta pretensada, T-12, Lmedia = 4/5 m.</t>
  </si>
  <si>
    <t xml:space="preserve">mt07vse010c</t>
  </si>
  <si>
    <t xml:space="preserve">m</t>
  </si>
  <si>
    <t xml:space="preserve">Semivigueta pretensada, T-12, Lmedia = 5/6 m.</t>
  </si>
  <si>
    <t xml:space="preserve">mt07vse010d</t>
  </si>
  <si>
    <t xml:space="preserve">m</t>
  </si>
  <si>
    <t xml:space="preserve">Semivigueta pretensada, T-12, Lmedia = &gt;6 m.</t>
  </si>
  <si>
    <t xml:space="preserve">mt07aco020c</t>
  </si>
  <si>
    <t xml:space="preserve">Ud</t>
  </si>
  <si>
    <t xml:space="preserve">Separador homologado para vigas.</t>
  </si>
  <si>
    <t xml:space="preserve">mt07aco090b</t>
  </si>
  <si>
    <t xml:space="preserve">kg</t>
  </si>
  <si>
    <t xml:space="preserve">Acero en barras nervuradas, ADN 420, de varios diámetros, según IRAM-IAS U 500-528.</t>
  </si>
  <si>
    <t xml:space="preserve">mt08var050</t>
  </si>
  <si>
    <t xml:space="preserve">kg</t>
  </si>
  <si>
    <t xml:space="preserve">Alambre galvanizado para atar, de 1,30 mm de diámetro.</t>
  </si>
  <si>
    <t xml:space="preserve">mt07ame080bbd</t>
  </si>
  <si>
    <t xml:space="preserve">m²</t>
  </si>
  <si>
    <t xml:space="preserve">Malla electrosoldada Q 55 separación 250x250 mm, con alambres longitudinales de 4,2 mm de diámetro y alambres transversales de 4,2 mm de diámetro, acero AM 500 N, según IRAM-IAS U 500-06.</t>
  </si>
  <si>
    <t xml:space="preserve">mt10haf071alc</t>
  </si>
  <si>
    <t xml:space="preserve">m³</t>
  </si>
  <si>
    <t xml:space="preserve">Hormigón H-21, condición de exposición no agresiva, tamaño máximo del agregado 19 mm, ámbito de consistencia A-3, premezclado, según CIRSOC 201 1982.</t>
  </si>
  <si>
    <t xml:space="preserve">mt08cur020a</t>
  </si>
  <si>
    <t xml:space="preserve">l</t>
  </si>
  <si>
    <t xml:space="preserve">Agente filmógeno, para el curado de hormigones y morteros.</t>
  </si>
  <si>
    <t xml:space="preserve">Subtotal materiales:</t>
  </si>
  <si>
    <t xml:space="preserve">Equipo</t>
  </si>
  <si>
    <t xml:space="preserve">mq06bhe010</t>
  </si>
  <si>
    <t xml:space="preserve">h</t>
  </si>
  <si>
    <t xml:space="preserve">Camión bomba estacionado en obra, para bombeo de hormigón.</t>
  </si>
  <si>
    <t xml:space="preserve">Subtotal equipo:</t>
  </si>
  <si>
    <t xml:space="preserve">Mano de obra</t>
  </si>
  <si>
    <t xml:space="preserve">mo044</t>
  </si>
  <si>
    <t xml:space="preserve">h</t>
  </si>
  <si>
    <t xml:space="preserve">Oficial carpintero encofrador.</t>
  </si>
  <si>
    <t xml:space="preserve">mo091</t>
  </si>
  <si>
    <t xml:space="preserve">h</t>
  </si>
  <si>
    <t xml:space="preserve">Medio oficial carpintero encofrador.</t>
  </si>
  <si>
    <t xml:space="preserve">mo043</t>
  </si>
  <si>
    <t xml:space="preserve">h</t>
  </si>
  <si>
    <t xml:space="preserve">Oficial herrero.</t>
  </si>
  <si>
    <t xml:space="preserve">mo090</t>
  </si>
  <si>
    <t xml:space="preserve">h</t>
  </si>
  <si>
    <t xml:space="preserve">Medio oficial herrero.</t>
  </si>
  <si>
    <t xml:space="preserve">mo045</t>
  </si>
  <si>
    <t xml:space="preserve">h</t>
  </si>
  <si>
    <t xml:space="preserve">Oficial vertedor de hormigón.</t>
  </si>
  <si>
    <t xml:space="preserve">mo092</t>
  </si>
  <si>
    <t xml:space="preserve">h</t>
  </si>
  <si>
    <t xml:space="preserve">Medio oficial vertedor de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</si>
  <si>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</si>
  <si>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</si>
  <si>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</si>
  <si>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</si>
  <si>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240,69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</si>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</sst>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0.68" customWidth="1"/>
    <col min="4" max="4" width="7.65" customWidth="1"/>
    <col min="5" max="5" width="68.51" customWidth="1"/>
    <col min="6" max="6" width="11.73" customWidth="1"/>
    <col min="7" max="7" width="14.28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118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0.044</v>
      </c>
      <c r="G10" s="12">
        <v>1401.88</v>
      </c>
      <c r="H10" s="12">
        <f ca="1">ROUND(INDIRECT(ADDRESS(ROW()+(0), COLUMN()+(-2), 1))*INDIRECT(ADDRESS(ROW()+(0), COLUMN()+(-1), 1)), 2)</f>
        <v>61.68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0.007</v>
      </c>
      <c r="G11" s="12">
        <v>3142.68</v>
      </c>
      <c r="H11" s="12">
        <f ca="1">ROUND(INDIRECT(ADDRESS(ROW()+(0), COLUMN()+(-2), 1))*INDIRECT(ADDRESS(ROW()+(0), COLUMN()+(-1), 1)), 2)</f>
        <v>22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0.027</v>
      </c>
      <c r="G12" s="12">
        <v>593.19</v>
      </c>
      <c r="H12" s="12">
        <f ca="1">ROUND(INDIRECT(ADDRESS(ROW()+(0), COLUMN()+(-2), 1))*INDIRECT(ADDRESS(ROW()+(0), COLUMN()+(-1), 1)), 2)</f>
        <v>16.02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0.003</v>
      </c>
      <c r="G13" s="12">
        <v>10953.2</v>
      </c>
      <c r="H13" s="12">
        <f ca="1">ROUND(INDIRECT(ADDRESS(ROW()+(0), COLUMN()+(-2), 1))*INDIRECT(ADDRESS(ROW()+(0), COLUMN()+(-1), 1)), 2)</f>
        <v>32.86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0.04</v>
      </c>
      <c r="G14" s="12">
        <v>269.59</v>
      </c>
      <c r="H14" s="12">
        <f ca="1">ROUND(INDIRECT(ADDRESS(ROW()+(0), COLUMN()+(-2), 1))*INDIRECT(ADDRESS(ROW()+(0), COLUMN()+(-1), 1)), 2)</f>
        <v>10.78</v>
      </c>
    </row>
    <row r="15" spans="1:8" ht="24.0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0.03</v>
      </c>
      <c r="G15" s="12">
        <v>55.59</v>
      </c>
      <c r="H15" s="12">
        <f ca="1">ROUND(INDIRECT(ADDRESS(ROW()+(0), COLUMN()+(-2), 1))*INDIRECT(ADDRESS(ROW()+(0), COLUMN()+(-1), 1)), 2)</f>
        <v>1.67</v>
      </c>
    </row>
    <row r="16" spans="1:8" ht="13.5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5.25</v>
      </c>
      <c r="G16" s="12">
        <v>26.49</v>
      </c>
      <c r="H16" s="12">
        <f ca="1">ROUND(INDIRECT(ADDRESS(ROW()+(0), COLUMN()+(-2), 1))*INDIRECT(ADDRESS(ROW()+(0), COLUMN()+(-1), 1)), 2)</f>
        <v>139.07</v>
      </c>
    </row>
    <row r="17" spans="1:8" ht="13.5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0.165</v>
      </c>
      <c r="G17" s="12">
        <v>140.24</v>
      </c>
      <c r="H17" s="12">
        <f ca="1">ROUND(INDIRECT(ADDRESS(ROW()+(0), COLUMN()+(-2), 1))*INDIRECT(ADDRESS(ROW()+(0), COLUMN()+(-1), 1)), 2)</f>
        <v>23.14</v>
      </c>
    </row>
    <row r="18" spans="1:8" ht="13.5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1">
        <v>0.908</v>
      </c>
      <c r="G18" s="12">
        <v>151.15</v>
      </c>
      <c r="H18" s="12">
        <f ca="1">ROUND(INDIRECT(ADDRESS(ROW()+(0), COLUMN()+(-2), 1))*INDIRECT(ADDRESS(ROW()+(0), COLUMN()+(-1), 1)), 2)</f>
        <v>137.24</v>
      </c>
    </row>
    <row r="19" spans="1:8" ht="13.50" thickBot="1" customHeight="1">
      <c r="A19" s="1" t="s">
        <v>39</v>
      </c>
      <c r="B19" s="1"/>
      <c r="C19" s="1"/>
      <c r="D19" s="10" t="s">
        <v>40</v>
      </c>
      <c r="E19" s="1" t="s">
        <v>41</v>
      </c>
      <c r="F19" s="11">
        <v>0.495</v>
      </c>
      <c r="G19" s="12">
        <v>160.5</v>
      </c>
      <c r="H19" s="12">
        <f ca="1">ROUND(INDIRECT(ADDRESS(ROW()+(0), COLUMN()+(-2), 1))*INDIRECT(ADDRESS(ROW()+(0), COLUMN()+(-1), 1)), 2)</f>
        <v>79.45</v>
      </c>
    </row>
    <row r="20" spans="1:8" ht="13.50" thickBot="1" customHeight="1">
      <c r="A20" s="1" t="s">
        <v>42</v>
      </c>
      <c r="B20" s="1"/>
      <c r="C20" s="1"/>
      <c r="D20" s="10" t="s">
        <v>43</v>
      </c>
      <c r="E20" s="1" t="s">
        <v>44</v>
      </c>
      <c r="F20" s="11">
        <v>0.083</v>
      </c>
      <c r="G20" s="12">
        <v>174.52</v>
      </c>
      <c r="H20" s="12">
        <f ca="1">ROUND(INDIRECT(ADDRESS(ROW()+(0), COLUMN()+(-2), 1))*INDIRECT(ADDRESS(ROW()+(0), COLUMN()+(-1), 1)), 2)</f>
        <v>14.49</v>
      </c>
    </row>
    <row r="21" spans="1:8" ht="13.50" thickBot="1" customHeight="1">
      <c r="A21" s="1" t="s">
        <v>45</v>
      </c>
      <c r="B21" s="1"/>
      <c r="C21" s="1"/>
      <c r="D21" s="10" t="s">
        <v>46</v>
      </c>
      <c r="E21" s="1" t="s">
        <v>47</v>
      </c>
      <c r="F21" s="11">
        <v>0.8</v>
      </c>
      <c r="G21" s="12">
        <v>2.73</v>
      </c>
      <c r="H21" s="12">
        <f ca="1">ROUND(INDIRECT(ADDRESS(ROW()+(0), COLUMN()+(-2), 1))*INDIRECT(ADDRESS(ROW()+(0), COLUMN()+(-1), 1)), 2)</f>
        <v>2.18</v>
      </c>
    </row>
    <row r="22" spans="1:8" ht="24.00" thickBot="1" customHeight="1">
      <c r="A22" s="1" t="s">
        <v>48</v>
      </c>
      <c r="B22" s="1"/>
      <c r="C22" s="1"/>
      <c r="D22" s="10" t="s">
        <v>49</v>
      </c>
      <c r="E22" s="1" t="s">
        <v>50</v>
      </c>
      <c r="F22" s="11">
        <v>11.55</v>
      </c>
      <c r="G22" s="12">
        <v>83.95</v>
      </c>
      <c r="H22" s="12">
        <f ca="1">ROUND(INDIRECT(ADDRESS(ROW()+(0), COLUMN()+(-2), 1))*INDIRECT(ADDRESS(ROW()+(0), COLUMN()+(-1), 1)), 2)</f>
        <v>969.62</v>
      </c>
    </row>
    <row r="23" spans="1:8" ht="13.50" thickBot="1" customHeight="1">
      <c r="A23" s="1" t="s">
        <v>51</v>
      </c>
      <c r="B23" s="1"/>
      <c r="C23" s="1"/>
      <c r="D23" s="10" t="s">
        <v>52</v>
      </c>
      <c r="E23" s="1" t="s">
        <v>53</v>
      </c>
      <c r="F23" s="11">
        <v>0.132</v>
      </c>
      <c r="G23" s="12">
        <v>46.22</v>
      </c>
      <c r="H23" s="12">
        <f ca="1">ROUND(INDIRECT(ADDRESS(ROW()+(0), COLUMN()+(-2), 1))*INDIRECT(ADDRESS(ROW()+(0), COLUMN()+(-1), 1)), 2)</f>
        <v>6.1</v>
      </c>
    </row>
    <row r="24" spans="1:8" ht="34.50" thickBot="1" customHeight="1">
      <c r="A24" s="1" t="s">
        <v>54</v>
      </c>
      <c r="B24" s="1"/>
      <c r="C24" s="1"/>
      <c r="D24" s="10" t="s">
        <v>55</v>
      </c>
      <c r="E24" s="1" t="s">
        <v>56</v>
      </c>
      <c r="F24" s="11">
        <v>1.1</v>
      </c>
      <c r="G24" s="12">
        <v>78.61</v>
      </c>
      <c r="H24" s="12">
        <f ca="1">ROUND(INDIRECT(ADDRESS(ROW()+(0), COLUMN()+(-2), 1))*INDIRECT(ADDRESS(ROW()+(0), COLUMN()+(-1), 1)), 2)</f>
        <v>86.47</v>
      </c>
    </row>
    <row r="25" spans="1:8" ht="34.50" thickBot="1" customHeight="1">
      <c r="A25" s="1" t="s">
        <v>57</v>
      </c>
      <c r="B25" s="1"/>
      <c r="C25" s="1"/>
      <c r="D25" s="10" t="s">
        <v>58</v>
      </c>
      <c r="E25" s="1" t="s">
        <v>59</v>
      </c>
      <c r="F25" s="11">
        <v>0.15</v>
      </c>
      <c r="G25" s="12">
        <v>7235.16</v>
      </c>
      <c r="H25" s="12">
        <f ca="1">ROUND(INDIRECT(ADDRESS(ROW()+(0), COLUMN()+(-2), 1))*INDIRECT(ADDRESS(ROW()+(0), COLUMN()+(-1), 1)), 2)</f>
        <v>1085.27</v>
      </c>
    </row>
    <row r="26" spans="1:8" ht="13.50" thickBot="1" customHeight="1">
      <c r="A26" s="1" t="s">
        <v>60</v>
      </c>
      <c r="B26" s="1"/>
      <c r="C26" s="1"/>
      <c r="D26" s="10" t="s">
        <v>61</v>
      </c>
      <c r="E26" s="1" t="s">
        <v>62</v>
      </c>
      <c r="F26" s="13">
        <v>0.15</v>
      </c>
      <c r="G26" s="14">
        <v>48.12</v>
      </c>
      <c r="H26" s="14">
        <f ca="1">ROUND(INDIRECT(ADDRESS(ROW()+(0), COLUMN()+(-2), 1))*INDIRECT(ADDRESS(ROW()+(0), COLUMN()+(-1), 1)), 2)</f>
        <v>7.22</v>
      </c>
    </row>
    <row r="27" spans="1:8" ht="13.50" thickBot="1" customHeight="1">
      <c r="A27" s="15"/>
      <c r="B27" s="15"/>
      <c r="C27" s="15"/>
      <c r="D27" s="15"/>
      <c r="E27" s="15"/>
      <c r="F27" s="9" t="s">
        <v>63</v>
      </c>
      <c r="G27" s="9"/>
      <c r="H2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1))), 2)</f>
        <v>2695.26</v>
      </c>
    </row>
    <row r="28" spans="1:8" ht="13.50" thickBot="1" customHeight="1">
      <c r="A28" s="15">
        <v>2</v>
      </c>
      <c r="B28" s="15"/>
      <c r="C28" s="15"/>
      <c r="D28" s="15"/>
      <c r="E28" s="18" t="s">
        <v>64</v>
      </c>
      <c r="F28" s="18"/>
      <c r="G28" s="15"/>
      <c r="H28" s="15"/>
    </row>
    <row r="29" spans="1:8" ht="13.50" thickBot="1" customHeight="1">
      <c r="A29" s="1" t="s">
        <v>65</v>
      </c>
      <c r="B29" s="1"/>
      <c r="C29" s="1"/>
      <c r="D29" s="10" t="s">
        <v>66</v>
      </c>
      <c r="E29" s="1" t="s">
        <v>67</v>
      </c>
      <c r="F29" s="13">
        <v>0.02</v>
      </c>
      <c r="G29" s="14">
        <v>6009.62</v>
      </c>
      <c r="H29" s="14">
        <f ca="1">ROUND(INDIRECT(ADDRESS(ROW()+(0), COLUMN()+(-2), 1))*INDIRECT(ADDRESS(ROW()+(0), COLUMN()+(-1), 1)), 2)</f>
        <v>120.19</v>
      </c>
    </row>
    <row r="30" spans="1:8" ht="13.50" thickBot="1" customHeight="1">
      <c r="A30" s="15"/>
      <c r="B30" s="15"/>
      <c r="C30" s="15"/>
      <c r="D30" s="15"/>
      <c r="E30" s="15"/>
      <c r="F30" s="9" t="s">
        <v>68</v>
      </c>
      <c r="G30" s="9"/>
      <c r="H30" s="17">
        <f ca="1">ROUND(SUM(INDIRECT(ADDRESS(ROW()+(-1), COLUMN()+(0), 1))), 2)</f>
        <v>120.19</v>
      </c>
    </row>
    <row r="31" spans="1:8" ht="13.50" thickBot="1" customHeight="1">
      <c r="A31" s="15">
        <v>3</v>
      </c>
      <c r="B31" s="15"/>
      <c r="C31" s="15"/>
      <c r="D31" s="15"/>
      <c r="E31" s="18" t="s">
        <v>69</v>
      </c>
      <c r="F31" s="18"/>
      <c r="G31" s="15"/>
      <c r="H31" s="15"/>
    </row>
    <row r="32" spans="1:8" ht="13.50" thickBot="1" customHeight="1">
      <c r="A32" s="1" t="s">
        <v>70</v>
      </c>
      <c r="B32" s="1"/>
      <c r="C32" s="1"/>
      <c r="D32" s="10" t="s">
        <v>71</v>
      </c>
      <c r="E32" s="1" t="s">
        <v>72</v>
      </c>
      <c r="F32" s="11">
        <v>0.627</v>
      </c>
      <c r="G32" s="12">
        <v>409.72</v>
      </c>
      <c r="H32" s="12">
        <f ca="1">ROUND(INDIRECT(ADDRESS(ROW()+(0), COLUMN()+(-2), 1))*INDIRECT(ADDRESS(ROW()+(0), COLUMN()+(-1), 1)), 2)</f>
        <v>256.89</v>
      </c>
    </row>
    <row r="33" spans="1:8" ht="13.50" thickBot="1" customHeight="1">
      <c r="A33" s="1" t="s">
        <v>73</v>
      </c>
      <c r="B33" s="1"/>
      <c r="C33" s="1"/>
      <c r="D33" s="10" t="s">
        <v>74</v>
      </c>
      <c r="E33" s="1" t="s">
        <v>75</v>
      </c>
      <c r="F33" s="11">
        <v>0.616</v>
      </c>
      <c r="G33" s="12">
        <v>284.3</v>
      </c>
      <c r="H33" s="12">
        <f ca="1">ROUND(INDIRECT(ADDRESS(ROW()+(0), COLUMN()+(-2), 1))*INDIRECT(ADDRESS(ROW()+(0), COLUMN()+(-1), 1)), 2)</f>
        <v>175.13</v>
      </c>
    </row>
    <row r="34" spans="1:8" ht="13.50" thickBot="1" customHeight="1">
      <c r="A34" s="1" t="s">
        <v>76</v>
      </c>
      <c r="B34" s="1"/>
      <c r="C34" s="1"/>
      <c r="D34" s="10" t="s">
        <v>77</v>
      </c>
      <c r="E34" s="1" t="s">
        <v>78</v>
      </c>
      <c r="F34" s="11">
        <v>0.146</v>
      </c>
      <c r="G34" s="12">
        <v>409.72</v>
      </c>
      <c r="H34" s="12">
        <f ca="1">ROUND(INDIRECT(ADDRESS(ROW()+(0), COLUMN()+(-2), 1))*INDIRECT(ADDRESS(ROW()+(0), COLUMN()+(-1), 1)), 2)</f>
        <v>59.82</v>
      </c>
    </row>
    <row r="35" spans="1:8" ht="13.50" thickBot="1" customHeight="1">
      <c r="A35" s="1" t="s">
        <v>79</v>
      </c>
      <c r="B35" s="1"/>
      <c r="C35" s="1"/>
      <c r="D35" s="10" t="s">
        <v>80</v>
      </c>
      <c r="E35" s="1" t="s">
        <v>81</v>
      </c>
      <c r="F35" s="11">
        <v>0.159</v>
      </c>
      <c r="G35" s="12">
        <v>284.3</v>
      </c>
      <c r="H35" s="12">
        <f ca="1">ROUND(INDIRECT(ADDRESS(ROW()+(0), COLUMN()+(-2), 1))*INDIRECT(ADDRESS(ROW()+(0), COLUMN()+(-1), 1)), 2)</f>
        <v>45.2</v>
      </c>
    </row>
    <row r="36" spans="1:8" ht="13.50" thickBot="1" customHeight="1">
      <c r="A36" s="1" t="s">
        <v>82</v>
      </c>
      <c r="B36" s="1"/>
      <c r="C36" s="1"/>
      <c r="D36" s="10" t="s">
        <v>83</v>
      </c>
      <c r="E36" s="1" t="s">
        <v>84</v>
      </c>
      <c r="F36" s="11">
        <v>0.012</v>
      </c>
      <c r="G36" s="12">
        <v>409.72</v>
      </c>
      <c r="H36" s="12">
        <f ca="1">ROUND(INDIRECT(ADDRESS(ROW()+(0), COLUMN()+(-2), 1))*INDIRECT(ADDRESS(ROW()+(0), COLUMN()+(-1), 1)), 2)</f>
        <v>4.92</v>
      </c>
    </row>
    <row r="37" spans="1:8" ht="13.50" thickBot="1" customHeight="1">
      <c r="A37" s="1" t="s">
        <v>85</v>
      </c>
      <c r="B37" s="1"/>
      <c r="C37" s="1"/>
      <c r="D37" s="10" t="s">
        <v>86</v>
      </c>
      <c r="E37" s="1" t="s">
        <v>87</v>
      </c>
      <c r="F37" s="13">
        <v>0.048</v>
      </c>
      <c r="G37" s="14">
        <v>284.3</v>
      </c>
      <c r="H37" s="14">
        <f ca="1">ROUND(INDIRECT(ADDRESS(ROW()+(0), COLUMN()+(-2), 1))*INDIRECT(ADDRESS(ROW()+(0), COLUMN()+(-1), 1)), 2)</f>
        <v>13.65</v>
      </c>
    </row>
    <row r="38" spans="1:8" ht="13.50" thickBot="1" customHeight="1">
      <c r="A38" s="15"/>
      <c r="B38" s="15"/>
      <c r="C38" s="15"/>
      <c r="D38" s="15"/>
      <c r="E38" s="15"/>
      <c r="F38" s="9" t="s">
        <v>88</v>
      </c>
      <c r="G38" s="9"/>
      <c r="H3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555.61</v>
      </c>
    </row>
    <row r="39" spans="1:8" ht="13.50" thickBot="1" customHeight="1">
      <c r="A39" s="15">
        <v>4</v>
      </c>
      <c r="B39" s="15"/>
      <c r="C39" s="15"/>
      <c r="D39" s="15"/>
      <c r="E39" s="18" t="s">
        <v>89</v>
      </c>
      <c r="F39" s="18"/>
      <c r="G39" s="15"/>
      <c r="H39" s="15"/>
    </row>
    <row r="40" spans="1:8" ht="13.50" thickBot="1" customHeight="1">
      <c r="A40" s="19"/>
      <c r="B40" s="19"/>
      <c r="C40" s="19"/>
      <c r="D40" s="20" t="s">
        <v>90</v>
      </c>
      <c r="E40" s="19" t="s">
        <v>91</v>
      </c>
      <c r="F40" s="13">
        <v>2</v>
      </c>
      <c r="G40" s="14">
        <f ca="1">ROUND(SUM(INDIRECT(ADDRESS(ROW()+(-2), COLUMN()+(1), 1)),INDIRECT(ADDRESS(ROW()+(-10), COLUMN()+(1), 1)),INDIRECT(ADDRESS(ROW()+(-13), COLUMN()+(1), 1))), 2)</f>
        <v>3371.06</v>
      </c>
      <c r="H40" s="14">
        <f ca="1">ROUND(INDIRECT(ADDRESS(ROW()+(0), COLUMN()+(-2), 1))*INDIRECT(ADDRESS(ROW()+(0), COLUMN()+(-1), 1))/100, 2)</f>
        <v>67.42</v>
      </c>
    </row>
    <row r="41" spans="1:8" ht="13.50" thickBot="1" customHeight="1">
      <c r="A41" s="21" t="s">
        <v>92</v>
      </c>
      <c r="B41" s="21"/>
      <c r="C41" s="21"/>
      <c r="D41" s="22"/>
      <c r="E41" s="23"/>
      <c r="F41" s="24" t="s">
        <v>93</v>
      </c>
      <c r="G41" s="25"/>
      <c r="H41" s="26">
        <f ca="1">ROUND(SUM(INDIRECT(ADDRESS(ROW()+(-1), COLUMN()+(0), 1)),INDIRECT(ADDRESS(ROW()+(-3), COLUMN()+(0), 1)),INDIRECT(ADDRESS(ROW()+(-11), COLUMN()+(0), 1)),INDIRECT(ADDRESS(ROW()+(-14), COLUMN()+(0), 1))), 2)</f>
        <v>3438.48</v>
      </c>
    </row>
  </sheetData>
  <mergeCells count="4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F27:G27"/>
    <mergeCell ref="A28:C28"/>
    <mergeCell ref="E28:F28"/>
    <mergeCell ref="A29:C29"/>
    <mergeCell ref="A30:C30"/>
    <mergeCell ref="F30:G30"/>
    <mergeCell ref="A31:C31"/>
    <mergeCell ref="E31:F31"/>
    <mergeCell ref="A32:C32"/>
    <mergeCell ref="A33:C33"/>
    <mergeCell ref="A34:C34"/>
    <mergeCell ref="A35:C35"/>
    <mergeCell ref="A36:C36"/>
    <mergeCell ref="A37:C37"/>
    <mergeCell ref="A38:C38"/>
    <mergeCell ref="F38:G38"/>
    <mergeCell ref="A39:C39"/>
    <mergeCell ref="E39:F39"/>
    <mergeCell ref="A40:C40"/>
    <mergeCell ref="A41:E41"/>
    <mergeCell ref="F41:G41"/>
  </mergeCells>
  <pageMargins left="0.147638" right="0.147638" top="0.206693" bottom="0.206693" header="0.0" footer="0.0"/>
  <pageSetup paperSize="9" orientation="portrait"/>
  <rowBreaks count="0" manualBreakCount="0">
    </rowBreaks>
</worksheet>
</file>