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<sst xmlns="http://schemas.openxmlformats.org/spreadsheetml/2006/main" count="82" uniqueCount="82">
  <si>
    <t xml:space="preserve"/>
  </si>
  <si>
    <t xml:space="preserve">EHR010</t>
  </si>
  <si>
    <t xml:space="preserve">m²</t>
  </si>
  <si>
    <t xml:space="preserve">Losa nervada con casetón perdido.</t>
  </si>
  <si>
    <r>
      <rPr>
        <sz val="8.25"/>
        <color rgb="FF000000"/>
        <rFont val="Arial"/>
        <family val="2"/>
      </rPr>
      <t xml:space="preserve">Losa nervurada de hormigón armado con casetón perdido, horizontal, con 15% de zonas macizas, con altura libre de planta de hasta 3 m, altura total 30 = 25+5 cm, realizada con hormigón H-21, condición de exposición no agresiva, tamaño máximo del agregado 19,0 mm, ámbito de consistencia A-3, premezclado, y vertido con bomba, volumen 0,174 m³/m², y acero ADN 420 en zona de ábacos, nervios y zunchos, cuantía 19 kg/m²; nervios de hormigón "in situ" de 10 cm de espesor, intereje 80 cm; bloque de hormigón, 70x23x25 cm; capa de compresión de 5 cm de espesor, con armadura de reparto formada por malla electrosoldada Q 55 250x250 mm de acero AM 500 N;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alambre de atar, separadores, líquido desencofrante, para evitar la adherencia del hormigón al encofrado y agente filmógeno, para el curado de hormigones y morteros. El precio incluye el corte, doblado y armado del acero en el obrador de herrería y el montaje en el lugar definitivo de su colocación en obra, pero no incluye las columnas.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</si>
  <si>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</si>
  <si>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</si>
  <si>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</si>
  <si>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</si>
  <si>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</si>
  <si>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</si>
  <si>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</si>
  <si>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</si>
  <si>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</si>
  <si>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</si>
  <si>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</si>
  <si>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</si>
  <si>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</si>
  <si>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</si>
  <si>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</si>
  <si>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</si>
  <si>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</si>
  <si>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</si>
  <si>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</si>
  <si>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</si>
  <si>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</si>
  <si>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</si>
  <si>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</si>
  <si>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</si>
  <si>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</si>
  <si>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mt07cho010l</t>
  </si>
  <si>
    <t xml:space="preserve">Ud</t>
  </si>
  <si>
    <t xml:space="preserve">Bloque de hormigón, 70x23x25 cm, para losa nervada. Incluso piezas especiales.</t>
  </si>
  <si>
    <t xml:space="preserve">mt07aco020g</t>
  </si>
  <si>
    <t xml:space="preserve">Ud</t>
  </si>
  <si>
    <t xml:space="preserve">Separador homologado para losas nervadas.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</si>
  <si>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</si>
  <si>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</si>
  <si>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</si>
  <si>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</si>
  <si>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</si>
  <si>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</si>
  <si>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mt07ame080bbd</t>
  </si>
  <si>
    <t xml:space="preserve">m²</t>
  </si>
  <si>
    <t xml:space="preserve">Malla electrosoldada Q 55 separación 250x250 mm, con alambres longitudinales de 4,2 mm de diámetro y alambres transversales de 4,2 mm de diámetro, acero AM 500 N, según IRAM-IAS U 500-06.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</si>
  <si>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</si>
  <si>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</si>
  <si>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premezclado, según CIRSOC 201 1982.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</si>
  <si>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</si>
  <si>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</si>
  <si>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</si>
  <si>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</si>
  <si>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</si>
  <si>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</si>
  <si>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</si>
  <si>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</si>
  <si>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</si>
  <si>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</si>
  <si>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</si>
  <si>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</si>
  <si>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carpintero encofrador.</t>
  </si>
  <si>
    <t xml:space="preserve">mo091</t>
  </si>
  <si>
    <t xml:space="preserve">h</t>
  </si>
  <si>
    <t xml:space="preserve">Medio oficial carpintero encofrador.</t>
  </si>
  <si>
    <t xml:space="preserve">mo043</t>
  </si>
  <si>
    <t xml:space="preserve">h</t>
  </si>
  <si>
    <t xml:space="preserve">Oficial herrero.</t>
  </si>
  <si>
    <t xml:space="preserve">mo090</t>
  </si>
  <si>
    <t xml:space="preserve">h</t>
  </si>
  <si>
    <t xml:space="preserve">Medio oficial herrero.</t>
  </si>
  <si>
    <t xml:space="preserve">mo045</t>
  </si>
  <si>
    <t xml:space="preserve">h</t>
  </si>
  <si>
    <t xml:space="preserve">Oficial vertedor de hormigón.</t>
  </si>
  <si>
    <t xml:space="preserve">mo092</t>
  </si>
  <si>
    <t xml:space="preserve">h</t>
  </si>
  <si>
    <t xml:space="preserve">Medio oficial vertedor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</si>
  <si>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</si>
  <si>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</si>
  <si>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</si>
  <si>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</si>
  <si>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213,15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</si>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</sst>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68.51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1401.88</v>
      </c>
      <c r="H10" s="12">
        <f ca="1">ROUND(INDIRECT(ADDRESS(ROW()+(0), COLUMN()+(-2), 1))*INDIRECT(ADDRESS(ROW()+(0), COLUMN()+(-1), 1)), 2)</f>
        <v>61.68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3142.68</v>
      </c>
      <c r="H11" s="12">
        <f ca="1">ROUND(INDIRECT(ADDRESS(ROW()+(0), COLUMN()+(-2), 1))*INDIRECT(ADDRESS(ROW()+(0), COLUMN()+(-1), 1)), 2)</f>
        <v>22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593.19</v>
      </c>
      <c r="H12" s="12">
        <f ca="1">ROUND(INDIRECT(ADDRESS(ROW()+(0), COLUMN()+(-2), 1))*INDIRECT(ADDRESS(ROW()+(0), COLUMN()+(-1), 1)), 2)</f>
        <v>16.02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10953.2</v>
      </c>
      <c r="H13" s="12">
        <f ca="1">ROUND(INDIRECT(ADDRESS(ROW()+(0), COLUMN()+(-2), 1))*INDIRECT(ADDRESS(ROW()+(0), COLUMN()+(-1), 1)), 2)</f>
        <v>32.86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269.59</v>
      </c>
      <c r="H14" s="12">
        <f ca="1">ROUND(INDIRECT(ADDRESS(ROW()+(0), COLUMN()+(-2), 1))*INDIRECT(ADDRESS(ROW()+(0), COLUMN()+(-1), 1)), 2)</f>
        <v>10.78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55.59</v>
      </c>
      <c r="H15" s="12">
        <f ca="1">ROUND(INDIRECT(ADDRESS(ROW()+(0), COLUMN()+(-2), 1))*INDIRECT(ADDRESS(ROW()+(0), COLUMN()+(-1), 1)), 2)</f>
        <v>1.67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4.244</v>
      </c>
      <c r="G16" s="12">
        <v>55.47</v>
      </c>
      <c r="H16" s="12">
        <f ca="1">ROUND(INDIRECT(ADDRESS(ROW()+(0), COLUMN()+(-2), 1))*INDIRECT(ADDRESS(ROW()+(0), COLUMN()+(-1), 1)), 2)</f>
        <v>235.41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1.2</v>
      </c>
      <c r="G17" s="12">
        <v>1.95</v>
      </c>
      <c r="H17" s="12">
        <f ca="1">ROUND(INDIRECT(ADDRESS(ROW()+(0), COLUMN()+(-2), 1))*INDIRECT(ADDRESS(ROW()+(0), COLUMN()+(-1), 1)), 2)</f>
        <v>2.34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19.95</v>
      </c>
      <c r="G18" s="12">
        <v>83.95</v>
      </c>
      <c r="H18" s="12">
        <f ca="1">ROUND(INDIRECT(ADDRESS(ROW()+(0), COLUMN()+(-2), 1))*INDIRECT(ADDRESS(ROW()+(0), COLUMN()+(-1), 1)), 2)</f>
        <v>1674.8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0.19</v>
      </c>
      <c r="G19" s="12">
        <v>46.22</v>
      </c>
      <c r="H19" s="12">
        <f ca="1">ROUND(INDIRECT(ADDRESS(ROW()+(0), COLUMN()+(-2), 1))*INDIRECT(ADDRESS(ROW()+(0), COLUMN()+(-1), 1)), 2)</f>
        <v>8.78</v>
      </c>
    </row>
    <row r="20" spans="1:8" ht="34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1.1</v>
      </c>
      <c r="G20" s="12">
        <v>78.61</v>
      </c>
      <c r="H20" s="12">
        <f ca="1">ROUND(INDIRECT(ADDRESS(ROW()+(0), COLUMN()+(-2), 1))*INDIRECT(ADDRESS(ROW()+(0), COLUMN()+(-1), 1)), 2)</f>
        <v>86.47</v>
      </c>
    </row>
    <row r="21" spans="1:8" ht="34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0.183</v>
      </c>
      <c r="G21" s="12">
        <v>7235.16</v>
      </c>
      <c r="H21" s="12">
        <f ca="1">ROUND(INDIRECT(ADDRESS(ROW()+(0), COLUMN()+(-2), 1))*INDIRECT(ADDRESS(ROW()+(0), COLUMN()+(-1), 1)), 2)</f>
        <v>1324.03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3">
        <v>0.15</v>
      </c>
      <c r="G22" s="14">
        <v>48.12</v>
      </c>
      <c r="H22" s="14">
        <f ca="1">ROUND(INDIRECT(ADDRESS(ROW()+(0), COLUMN()+(-2), 1))*INDIRECT(ADDRESS(ROW()+(0), COLUMN()+(-1), 1)), 2)</f>
        <v>7.22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3484.06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3">
        <v>0.016</v>
      </c>
      <c r="G25" s="14">
        <v>6009.62</v>
      </c>
      <c r="H25" s="14">
        <f ca="1">ROUND(INDIRECT(ADDRESS(ROW()+(0), COLUMN()+(-2), 1))*INDIRECT(ADDRESS(ROW()+(0), COLUMN()+(-1), 1)), 2)</f>
        <v>96.15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1))), 2)</f>
        <v>96.15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0.621</v>
      </c>
      <c r="G28" s="12">
        <v>392.5</v>
      </c>
      <c r="H28" s="12">
        <f ca="1">ROUND(INDIRECT(ADDRESS(ROW()+(0), COLUMN()+(-2), 1))*INDIRECT(ADDRESS(ROW()+(0), COLUMN()+(-1), 1)), 2)</f>
        <v>243.74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0.61</v>
      </c>
      <c r="G29" s="12">
        <v>272.35</v>
      </c>
      <c r="H29" s="12">
        <f ca="1">ROUND(INDIRECT(ADDRESS(ROW()+(0), COLUMN()+(-2), 1))*INDIRECT(ADDRESS(ROW()+(0), COLUMN()+(-1), 1)), 2)</f>
        <v>166.13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0.253</v>
      </c>
      <c r="G30" s="12">
        <v>392.5</v>
      </c>
      <c r="H30" s="12">
        <f ca="1">ROUND(INDIRECT(ADDRESS(ROW()+(0), COLUMN()+(-2), 1))*INDIRECT(ADDRESS(ROW()+(0), COLUMN()+(-1), 1)), 2)</f>
        <v>99.3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0.274</v>
      </c>
      <c r="G31" s="12">
        <v>272.35</v>
      </c>
      <c r="H31" s="12">
        <f ca="1">ROUND(INDIRECT(ADDRESS(ROW()+(0), COLUMN()+(-2), 1))*INDIRECT(ADDRESS(ROW()+(0), COLUMN()+(-1), 1)), 2)</f>
        <v>74.62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0.011</v>
      </c>
      <c r="G32" s="12">
        <v>392.5</v>
      </c>
      <c r="H32" s="12">
        <f ca="1">ROUND(INDIRECT(ADDRESS(ROW()+(0), COLUMN()+(-2), 1))*INDIRECT(ADDRESS(ROW()+(0), COLUMN()+(-1), 1)), 2)</f>
        <v>4.32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3">
        <v>0.041</v>
      </c>
      <c r="G33" s="14">
        <v>272.35</v>
      </c>
      <c r="H33" s="14">
        <f ca="1">ROUND(INDIRECT(ADDRESS(ROW()+(0), COLUMN()+(-2), 1))*INDIRECT(ADDRESS(ROW()+(0), COLUMN()+(-1), 1)), 2)</f>
        <v>11.17</v>
      </c>
    </row>
    <row r="34" spans="1:8" ht="13.50" thickBot="1" customHeight="1">
      <c r="A34" s="15"/>
      <c r="B34" s="15"/>
      <c r="C34" s="15"/>
      <c r="D34" s="15"/>
      <c r="E34" s="15"/>
      <c r="F34" s="9" t="s">
        <v>76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599.28</v>
      </c>
    </row>
    <row r="35" spans="1:8" ht="13.50" thickBot="1" customHeight="1">
      <c r="A35" s="15">
        <v>4</v>
      </c>
      <c r="B35" s="15"/>
      <c r="C35" s="15"/>
      <c r="D35" s="15"/>
      <c r="E35" s="18" t="s">
        <v>77</v>
      </c>
      <c r="F35" s="18"/>
      <c r="G35" s="15"/>
      <c r="H35" s="15"/>
    </row>
    <row r="36" spans="1:8" ht="13.50" thickBot="1" customHeight="1">
      <c r="A36" s="19"/>
      <c r="B36" s="19"/>
      <c r="C36" s="19"/>
      <c r="D36" s="20" t="s">
        <v>78</v>
      </c>
      <c r="E36" s="19" t="s">
        <v>79</v>
      </c>
      <c r="F36" s="13">
        <v>2</v>
      </c>
      <c r="G36" s="14">
        <f ca="1">ROUND(SUM(INDIRECT(ADDRESS(ROW()+(-2), COLUMN()+(1), 1)),INDIRECT(ADDRESS(ROW()+(-10), COLUMN()+(1), 1)),INDIRECT(ADDRESS(ROW()+(-13), COLUMN()+(1), 1))), 2)</f>
        <v>4179.49</v>
      </c>
      <c r="H36" s="14">
        <f ca="1">ROUND(INDIRECT(ADDRESS(ROW()+(0), COLUMN()+(-2), 1))*INDIRECT(ADDRESS(ROW()+(0), COLUMN()+(-1), 1))/100, 2)</f>
        <v>83.59</v>
      </c>
    </row>
    <row r="37" spans="1:8" ht="13.50" thickBot="1" customHeight="1">
      <c r="A37" s="21" t="s">
        <v>80</v>
      </c>
      <c r="B37" s="21"/>
      <c r="C37" s="21"/>
      <c r="D37" s="22"/>
      <c r="E37" s="23"/>
      <c r="F37" s="24" t="s">
        <v>81</v>
      </c>
      <c r="G37" s="25"/>
      <c r="H37" s="26">
        <f ca="1">ROUND(SUM(INDIRECT(ADDRESS(ROW()+(-1), COLUMN()+(0), 1)),INDIRECT(ADDRESS(ROW()+(-3), COLUMN()+(0), 1)),INDIRECT(ADDRESS(ROW()+(-11), COLUMN()+(0), 1)),INDIRECT(ADDRESS(ROW()+(-14), COLUMN()+(0), 1))), 2)</f>
        <v>4263.08</v>
      </c>
    </row>
  </sheetData>
  <mergeCells count="4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C26"/>
    <mergeCell ref="F26:G26"/>
    <mergeCell ref="A27:C27"/>
    <mergeCell ref="E27:F27"/>
    <mergeCell ref="A28:C28"/>
    <mergeCell ref="A29:C29"/>
    <mergeCell ref="A30:C30"/>
    <mergeCell ref="A31:C31"/>
    <mergeCell ref="A32:C32"/>
    <mergeCell ref="A33:C33"/>
    <mergeCell ref="A34:C34"/>
    <mergeCell ref="F34:G34"/>
    <mergeCell ref="A35:C35"/>
    <mergeCell ref="E35:F35"/>
    <mergeCell ref="A36:C36"/>
    <mergeCell ref="A37:E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