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<sst xmlns="http://schemas.openxmlformats.org/spreadsheetml/2006/main" count="55" uniqueCount="55">
  <si>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</si>
  <si>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</si>
  <si>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</si>
  <si>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</si>
  <si>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altura total, sobre encofrado perdido de módulos de polipropileno reciclado, realizada con hormigón H-21, condición de exposición no agresiva, tamaño máximo del agregado 13,2 mm, ámbito de consistencia A-3, premezclado, y vertido con bomba, acero ADN 420 en zona de zunchos y vigas de fundación, cuantía 3 kg/m², y malla electrosoldada Q 131 150x150 mm de acero AM 500 N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</si>
  <si>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</si>
  <si>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</si>
  <si>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</si>
  <si>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</si>
  <si>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</si>
  <si>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</si>
  <si>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</si>
  <si>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</si>
  <si>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</si>
  <si>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</si>
  <si>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</si>
  <si>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</si>
  <si>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</si>
  <si>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mt07aco090b</t>
  </si>
  <si>
    <t xml:space="preserve">kg</t>
  </si>
  <si>
    <t xml:space="preserve">Acero en barras nervuradas, ADN 420, de varios diámetros, según IRAM-IAS U 500-528.</t>
  </si>
  <si>
    <t xml:space="preserve">mt07ame080dgb</t>
  </si>
  <si>
    <t xml:space="preserve">m²</t>
  </si>
  <si>
    <t xml:space="preserve">Malla electrosoldada Q 131 separación 150x150 mm, con alambres longitudinales de 5 mm de diámetro y alambres transversales de 5,0 mm de diámetro, acero AM 500 N, según IRAM-IAS U 500-06.</t>
  </si>
  <si>
    <t xml:space="preserve">mt10haf071akc</t>
  </si>
  <si>
    <t xml:space="preserve">m³</t>
  </si>
  <si>
    <t xml:space="preserve">Hormigón H-21, condición de exposición no agresiva, tamaño máximo del agregado 13,2 mm, ámbito de consistencia A-3, premezclado, según CIRSOC 201 1982.</t>
  </si>
  <si>
    <t xml:space="preserve">Subtotal materiales:</t>
  </si>
  <si>
    <t xml:space="preserve">Equipo</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</si>
  <si>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</si>
  <si>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</si>
  <si>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</si>
  <si>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</si>
  <si>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</si>
  <si>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</si>
  <si>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</si>
  <si>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</si>
  <si>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</si>
  <si>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t>
  </si>
  <si>
    <t xml:space="preserve">Mano de obra</t>
  </si>
  <si>
    <t xml:space="preserve">mo042</t>
  </si>
  <si>
    <t xml:space="preserve">h</t>
  </si>
  <si>
    <t xml:space="preserve">Oficial en hormigón.</t>
  </si>
  <si>
    <t xml:space="preserve">mo089</t>
  </si>
  <si>
    <t xml:space="preserve">h</t>
  </si>
  <si>
    <t xml:space="preserve">Medio oficial en hormigón.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</si>
  <si>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</si>
  <si>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</si>
  <si>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</si>
  <si>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</si>
  <si>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</si>
  <si>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</si>
  <si>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</si>
  <si>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71,63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</si>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</sst>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5" customWidth="1"/>
    <col min="5" max="5" width="70.04"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255.95</v>
      </c>
      <c r="H10" s="12">
        <f ca="1">ROUND(INDIRECT(ADDRESS(ROW()+(0), COLUMN()+(-2), 1))*INDIRECT(ADDRESS(ROW()+(0), COLUMN()+(-1), 1)), 2)</f>
        <v>268.75</v>
      </c>
    </row>
    <row r="11" spans="1:8" ht="24.00" thickBot="1" customHeight="1">
      <c r="A11" s="1" t="s">
        <v>15</v>
      </c>
      <c r="B11" s="1"/>
      <c r="C11" s="1"/>
      <c r="D11" s="10" t="s">
        <v>16</v>
      </c>
      <c r="E11" s="1" t="s">
        <v>17</v>
      </c>
      <c r="F11" s="11">
        <v>0.1</v>
      </c>
      <c r="G11" s="12">
        <v>32.5</v>
      </c>
      <c r="H11" s="12">
        <f ca="1">ROUND(INDIRECT(ADDRESS(ROW()+(0), COLUMN()+(-2), 1))*INDIRECT(ADDRESS(ROW()+(0), COLUMN()+(-1), 1)), 2)</f>
        <v>3.25</v>
      </c>
    </row>
    <row r="12" spans="1:8" ht="24.00" thickBot="1" customHeight="1">
      <c r="A12" s="1" t="s">
        <v>18</v>
      </c>
      <c r="B12" s="1"/>
      <c r="C12" s="1"/>
      <c r="D12" s="10" t="s">
        <v>19</v>
      </c>
      <c r="E12" s="1" t="s">
        <v>20</v>
      </c>
      <c r="F12" s="11">
        <v>3</v>
      </c>
      <c r="G12" s="12">
        <v>71.51</v>
      </c>
      <c r="H12" s="12">
        <f ca="1">ROUND(INDIRECT(ADDRESS(ROW()+(0), COLUMN()+(-2), 1))*INDIRECT(ADDRESS(ROW()+(0), COLUMN()+(-1), 1)), 2)</f>
        <v>214.53</v>
      </c>
    </row>
    <row r="13" spans="1:8" ht="34.50" thickBot="1" customHeight="1">
      <c r="A13" s="1" t="s">
        <v>21</v>
      </c>
      <c r="B13" s="1"/>
      <c r="C13" s="1"/>
      <c r="D13" s="10" t="s">
        <v>22</v>
      </c>
      <c r="E13" s="1" t="s">
        <v>23</v>
      </c>
      <c r="F13" s="11">
        <v>1.1</v>
      </c>
      <c r="G13" s="12">
        <v>158.01</v>
      </c>
      <c r="H13" s="12">
        <f ca="1">ROUND(INDIRECT(ADDRESS(ROW()+(0), COLUMN()+(-2), 1))*INDIRECT(ADDRESS(ROW()+(0), COLUMN()+(-1), 1)), 2)</f>
        <v>173.81</v>
      </c>
    </row>
    <row r="14" spans="1:8" ht="24.00" thickBot="1" customHeight="1">
      <c r="A14" s="1" t="s">
        <v>24</v>
      </c>
      <c r="B14" s="1"/>
      <c r="C14" s="1"/>
      <c r="D14" s="10" t="s">
        <v>25</v>
      </c>
      <c r="E14" s="1" t="s">
        <v>26</v>
      </c>
      <c r="F14" s="13">
        <v>0.154</v>
      </c>
      <c r="G14" s="14">
        <v>6365.14</v>
      </c>
      <c r="H14" s="14">
        <f ca="1">ROUND(INDIRECT(ADDRESS(ROW()+(0), COLUMN()+(-2), 1))*INDIRECT(ADDRESS(ROW()+(0), COLUMN()+(-1), 1)), 2)</f>
        <v>980.23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1640.57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0.082</v>
      </c>
      <c r="G17" s="12">
        <v>119.46</v>
      </c>
      <c r="H17" s="12">
        <f ca="1">ROUND(INDIRECT(ADDRESS(ROW()+(0), COLUMN()+(-2), 1))*INDIRECT(ADDRESS(ROW()+(0), COLUMN()+(-1), 1)), 2)</f>
        <v>9.8</v>
      </c>
    </row>
    <row r="18" spans="1:8" ht="13.50" thickBot="1" customHeight="1">
      <c r="A18" s="1" t="s">
        <v>32</v>
      </c>
      <c r="B18" s="1"/>
      <c r="C18" s="1"/>
      <c r="D18" s="10" t="s">
        <v>33</v>
      </c>
      <c r="E18" s="1" t="s">
        <v>34</v>
      </c>
      <c r="F18" s="11">
        <v>0.006</v>
      </c>
      <c r="G18" s="12">
        <v>4348.53</v>
      </c>
      <c r="H18" s="12">
        <f ca="1">ROUND(INDIRECT(ADDRESS(ROW()+(0), COLUMN()+(-2), 1))*INDIRECT(ADDRESS(ROW()+(0), COLUMN()+(-1), 1)), 2)</f>
        <v>26.09</v>
      </c>
    </row>
    <row r="19" spans="1:8" ht="13.50" thickBot="1" customHeight="1">
      <c r="A19" s="1" t="s">
        <v>35</v>
      </c>
      <c r="B19" s="1"/>
      <c r="C19" s="1"/>
      <c r="D19" s="10" t="s">
        <v>36</v>
      </c>
      <c r="E19" s="1" t="s">
        <v>37</v>
      </c>
      <c r="F19" s="13">
        <v>0.075</v>
      </c>
      <c r="G19" s="14">
        <v>243.01</v>
      </c>
      <c r="H19" s="14">
        <f ca="1">ROUND(INDIRECT(ADDRESS(ROW()+(0), COLUMN()+(-2), 1))*INDIRECT(ADDRESS(ROW()+(0), COLUMN()+(-1), 1)), 2)</f>
        <v>18.23</v>
      </c>
    </row>
    <row r="20" spans="1:8" ht="13.50" thickBot="1" customHeight="1">
      <c r="A20" s="15"/>
      <c r="B20" s="15"/>
      <c r="C20" s="15"/>
      <c r="D20" s="15"/>
      <c r="E20" s="15"/>
      <c r="F20" s="9" t="s">
        <v>38</v>
      </c>
      <c r="G20" s="9"/>
      <c r="H20" s="17">
        <f ca="1">ROUND(SUM(INDIRECT(ADDRESS(ROW()+(-1), COLUMN()+(0), 1)),INDIRECT(ADDRESS(ROW()+(-2), COLUMN()+(0), 1)),INDIRECT(ADDRESS(ROW()+(-3), COLUMN()+(0), 1))), 2)</f>
        <v>54.12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0.113</v>
      </c>
      <c r="G22" s="12">
        <v>248.13</v>
      </c>
      <c r="H22" s="12">
        <f ca="1">ROUND(INDIRECT(ADDRESS(ROW()+(0), COLUMN()+(-2), 1))*INDIRECT(ADDRESS(ROW()+(0), COLUMN()+(-1), 1)), 2)</f>
        <v>28.04</v>
      </c>
    </row>
    <row r="23" spans="1:8" ht="13.50" thickBot="1" customHeight="1">
      <c r="A23" s="1" t="s">
        <v>43</v>
      </c>
      <c r="B23" s="1"/>
      <c r="C23" s="1"/>
      <c r="D23" s="10" t="s">
        <v>44</v>
      </c>
      <c r="E23" s="1" t="s">
        <v>45</v>
      </c>
      <c r="F23" s="11">
        <v>0.113</v>
      </c>
      <c r="G23" s="12">
        <v>171.27</v>
      </c>
      <c r="H23" s="12">
        <f ca="1">ROUND(INDIRECT(ADDRESS(ROW()+(0), COLUMN()+(-2), 1))*INDIRECT(ADDRESS(ROW()+(0), COLUMN()+(-1), 1)), 2)</f>
        <v>19.35</v>
      </c>
    </row>
    <row r="24" spans="1:8" ht="13.50" thickBot="1" customHeight="1">
      <c r="A24" s="1" t="s">
        <v>46</v>
      </c>
      <c r="B24" s="1"/>
      <c r="C24" s="1"/>
      <c r="D24" s="10" t="s">
        <v>47</v>
      </c>
      <c r="E24" s="1" t="s">
        <v>48</v>
      </c>
      <c r="F24" s="13">
        <v>0.085</v>
      </c>
      <c r="G24" s="14">
        <v>160.44</v>
      </c>
      <c r="H24" s="14">
        <f ca="1">ROUND(INDIRECT(ADDRESS(ROW()+(0), COLUMN()+(-2), 1))*INDIRECT(ADDRESS(ROW()+(0), COLUMN()+(-1), 1)), 2)</f>
        <v>13.64</v>
      </c>
    </row>
    <row r="25" spans="1:8" ht="13.50" thickBot="1" customHeight="1">
      <c r="A25" s="15"/>
      <c r="B25" s="15"/>
      <c r="C25" s="15"/>
      <c r="D25" s="15"/>
      <c r="E25" s="15"/>
      <c r="F25" s="9" t="s">
        <v>49</v>
      </c>
      <c r="G25" s="9"/>
      <c r="H25" s="17">
        <f ca="1">ROUND(SUM(INDIRECT(ADDRESS(ROW()+(-1), COLUMN()+(0), 1)),INDIRECT(ADDRESS(ROW()+(-2), COLUMN()+(0), 1)),INDIRECT(ADDRESS(ROW()+(-3), COLUMN()+(0), 1))), 2)</f>
        <v>61.03</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1)),INDIRECT(ADDRESS(ROW()+(-7), COLUMN()+(1), 1)),INDIRECT(ADDRESS(ROW()+(-12), COLUMN()+(1), 1))), 2)</f>
        <v>1755.72</v>
      </c>
      <c r="H27" s="14">
        <f ca="1">ROUND(INDIRECT(ADDRESS(ROW()+(0), COLUMN()+(-2), 1))*INDIRECT(ADDRESS(ROW()+(0), COLUMN()+(-1), 1))/100, 2)</f>
        <v>35.11</v>
      </c>
    </row>
    <row r="28" spans="1:8" ht="13.50" thickBot="1" customHeight="1">
      <c r="A28" s="21" t="s">
        <v>53</v>
      </c>
      <c r="B28" s="21"/>
      <c r="C28" s="21"/>
      <c r="D28" s="22"/>
      <c r="E28" s="23"/>
      <c r="F28" s="24" t="s">
        <v>54</v>
      </c>
      <c r="G28" s="25"/>
      <c r="H28" s="26">
        <f ca="1">ROUND(SUM(INDIRECT(ADDRESS(ROW()+(-1), COLUMN()+(0), 1)),INDIRECT(ADDRESS(ROW()+(-3), COLUMN()+(0), 1)),INDIRECT(ADDRESS(ROW()+(-8), COLUMN()+(0), 1)),INDIRECT(ADDRESS(ROW()+(-13), COLUMN()+(0), 1))), 2)</f>
        <v>1790.83</v>
      </c>
    </row>
  </sheetData>
  <mergeCells count="32">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