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<sst xmlns="http://schemas.openxmlformats.org/spreadsheetml/2006/main" count="41" uniqueCount="41">
  <si>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</si>
  <si>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ASD015</t>
  </si>
  <si>
    <t xml:space="preserve">m</t>
  </si>
  <si>
    <t xml:space="preserve">Zanja drenante en perímetro de muro en contacto con el terreno.</t>
  </si>
  <si>
    <r>
      <rPr>
        <sz val="8.25"/>
        <color rgb="FF000000"/>
        <rFont val="Arial"/>
        <family val="2"/>
      </rPr>
      <t xml:space="preserve">Zanja drenante en perímetro de muro en contacto con el terreno, con una pendiente mínima del 0,50%, para captación de las aguas que se filtran a través de la superficie del terreno, en cuyo fondo se dispone un 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 colocado sobre solera de hormigón masivo H-20, clase de exposición ambiental A1, tamaño máximo del agregado 19,0 mm, consistencia muy plástica, de 10 cm de espesor, en forma de cuna para recibir el tubo y formar las pendientes, con relleno lateral y superior hasta 25 cm por encima de la generatriz superior del tubo con grava filtrante sin clasificar, todo ello envuelto en un 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 Incluso lubricante para montaje. El precio no incluye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</si>
  <si>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</si>
  <si>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</si>
  <si>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</si>
  <si>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</si>
  <si>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</si>
  <si>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</si>
  <si>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</si>
  <si>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mt10hmf080Fe</t>
  </si>
  <si>
    <t xml:space="preserve">m³</t>
  </si>
  <si>
    <t xml:space="preserve">Hormigón masivo H-20, clase de exposición ambiental A1, tamaño máximo del agregado 19 mm, consistencia muy plástica, premezclado, según CIRSOC 201 2005.</t>
  </si>
  <si>
    <t xml:space="preserve">mt11tdv015g</t>
  </si>
  <si>
    <t xml:space="preserve">m</t>
  </si>
  <si>
    <t xml:space="preserve">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t>
  </si>
  <si>
    <t xml:space="preserve">mt11ade100a</t>
  </si>
  <si>
    <t xml:space="preserve">kg</t>
  </si>
  <si>
    <t xml:space="preserve">Lubricante para unión mediante junta elástica de tubos y accesorios.</t>
  </si>
  <si>
    <t xml:space="preserve">mt01ard030b</t>
  </si>
  <si>
    <t xml:space="preserve">t</t>
  </si>
  <si>
    <t xml:space="preserve">Grava filtrante sin clasificar.</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</si>
  <si>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</si>
  <si>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</si>
  <si>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</si>
  <si>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</si>
  <si>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</si>
  <si>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</si>
  <si>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</si>
  <si>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</si>
  <si>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</si>
  <si>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</si>
  <si>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</si>
  <si>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</si>
  <si>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</si>
  <si>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</si>
  <si>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</si>
  <si>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49,86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</si>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</sst>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73.44"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0.066</v>
      </c>
      <c r="F10" s="12">
        <v>7090.03</v>
      </c>
      <c r="G10" s="12">
        <f ca="1">ROUND(INDIRECT(ADDRESS(ROW()+(0), COLUMN()+(-2), 1))*INDIRECT(ADDRESS(ROW()+(0), COLUMN()+(-1), 1)), 2)</f>
        <v>467.94</v>
      </c>
    </row>
    <row r="11" spans="1:7" ht="45.00" thickBot="1" customHeight="1">
      <c r="A11" s="1" t="s">
        <v>15</v>
      </c>
      <c r="B11" s="1"/>
      <c r="C11" s="10" t="s">
        <v>16</v>
      </c>
      <c r="D11" s="1" t="s">
        <v>17</v>
      </c>
      <c r="E11" s="11">
        <v>1.02</v>
      </c>
      <c r="F11" s="12">
        <v>608.35</v>
      </c>
      <c r="G11" s="12">
        <f ca="1">ROUND(INDIRECT(ADDRESS(ROW()+(0), COLUMN()+(-2), 1))*INDIRECT(ADDRESS(ROW()+(0), COLUMN()+(-1), 1)), 2)</f>
        <v>620.52</v>
      </c>
    </row>
    <row r="12" spans="1:7" ht="13.50" thickBot="1" customHeight="1">
      <c r="A12" s="1" t="s">
        <v>18</v>
      </c>
      <c r="B12" s="1"/>
      <c r="C12" s="10" t="s">
        <v>19</v>
      </c>
      <c r="D12" s="1" t="s">
        <v>20</v>
      </c>
      <c r="E12" s="11">
        <v>0.005</v>
      </c>
      <c r="F12" s="12">
        <v>736.45</v>
      </c>
      <c r="G12" s="12">
        <f ca="1">ROUND(INDIRECT(ADDRESS(ROW()+(0), COLUMN()+(-2), 1))*INDIRECT(ADDRESS(ROW()+(0), COLUMN()+(-1), 1)), 2)</f>
        <v>3.68</v>
      </c>
    </row>
    <row r="13" spans="1:7" ht="13.50" thickBot="1" customHeight="1">
      <c r="A13" s="1" t="s">
        <v>21</v>
      </c>
      <c r="B13" s="1"/>
      <c r="C13" s="10" t="s">
        <v>22</v>
      </c>
      <c r="D13" s="1" t="s">
        <v>23</v>
      </c>
      <c r="E13" s="11">
        <v>0.418</v>
      </c>
      <c r="F13" s="12">
        <v>633.59</v>
      </c>
      <c r="G13" s="12">
        <f ca="1">ROUND(INDIRECT(ADDRESS(ROW()+(0), COLUMN()+(-2), 1))*INDIRECT(ADDRESS(ROW()+(0), COLUMN()+(-1), 1)), 2)</f>
        <v>264.84</v>
      </c>
    </row>
    <row r="14" spans="1:7" ht="55.50" thickBot="1" customHeight="1">
      <c r="A14" s="1" t="s">
        <v>24</v>
      </c>
      <c r="B14" s="1"/>
      <c r="C14" s="10" t="s">
        <v>25</v>
      </c>
      <c r="D14" s="1" t="s">
        <v>26</v>
      </c>
      <c r="E14" s="13">
        <v>2.42</v>
      </c>
      <c r="F14" s="14">
        <v>49.56</v>
      </c>
      <c r="G14" s="14">
        <f ca="1">ROUND(INDIRECT(ADDRESS(ROW()+(0), COLUMN()+(-2), 1))*INDIRECT(ADDRESS(ROW()+(0), COLUMN()+(-1), 1)), 2)</f>
        <v>119.94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1476.92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0.166</v>
      </c>
      <c r="F17" s="12">
        <v>355</v>
      </c>
      <c r="G17" s="12">
        <f ca="1">ROUND(INDIRECT(ADDRESS(ROW()+(0), COLUMN()+(-2), 1))*INDIRECT(ADDRESS(ROW()+(0), COLUMN()+(-1), 1)), 2)</f>
        <v>58.93</v>
      </c>
    </row>
    <row r="18" spans="1:7" ht="13.50" thickBot="1" customHeight="1">
      <c r="A18" s="1" t="s">
        <v>32</v>
      </c>
      <c r="B18" s="1"/>
      <c r="C18" s="10" t="s">
        <v>33</v>
      </c>
      <c r="D18" s="1" t="s">
        <v>34</v>
      </c>
      <c r="E18" s="13">
        <v>0.388</v>
      </c>
      <c r="F18" s="14">
        <v>241.19</v>
      </c>
      <c r="G18" s="14">
        <f ca="1">ROUND(INDIRECT(ADDRESS(ROW()+(0), COLUMN()+(-2), 1))*INDIRECT(ADDRESS(ROW()+(0), COLUMN()+(-1), 1)), 2)</f>
        <v>93.58</v>
      </c>
    </row>
    <row r="19" spans="1:7" ht="13.50" thickBot="1" customHeight="1">
      <c r="A19" s="15"/>
      <c r="B19" s="15"/>
      <c r="C19" s="15"/>
      <c r="D19" s="15"/>
      <c r="E19" s="9" t="s">
        <v>35</v>
      </c>
      <c r="F19" s="9"/>
      <c r="G19" s="17">
        <f ca="1">ROUND(SUM(INDIRECT(ADDRESS(ROW()+(-1), COLUMN()+(0), 1)),INDIRECT(ADDRESS(ROW()+(-2), COLUMN()+(0), 1))), 2)</f>
        <v>152.51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1629.43</v>
      </c>
      <c r="G21" s="14">
        <f ca="1">ROUND(INDIRECT(ADDRESS(ROW()+(0), COLUMN()+(-2), 1))*INDIRECT(ADDRESS(ROW()+(0), COLUMN()+(-1), 1))/100, 2)</f>
        <v>32.59</v>
      </c>
    </row>
    <row r="22" spans="1:7" ht="13.50" thickBot="1" customHeight="1">
      <c r="A22" s="21" t="s">
        <v>39</v>
      </c>
      <c r="B22" s="21"/>
      <c r="C22" s="22"/>
      <c r="D22" s="23"/>
      <c r="E22" s="24" t="s">
        <v>40</v>
      </c>
      <c r="F22" s="25"/>
      <c r="G22" s="26">
        <f ca="1">ROUND(SUM(INDIRECT(ADDRESS(ROW()+(-1), COLUMN()+(0), 1)),INDIRECT(ADDRESS(ROW()+(-3), COLUMN()+(0), 1)),INDIRECT(ADDRESS(ROW()+(-7), COLUMN()+(0), 1))), 2)</f>
        <v>1662.02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