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<sst xmlns="http://schemas.openxmlformats.org/spreadsheetml/2006/main" count="73" uniqueCount="73">
  <si>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</si>
  <si>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ANS020</t>
  </si>
  <si>
    <t xml:space="preserve">m²</t>
  </si>
  <si>
    <t xml:space="preserve">Solera ventilada de hormigón.</t>
  </si>
  <si>
    <r>
      <rPr>
        <sz val="8.25"/>
        <color rgb="FF000000"/>
        <rFont val="Arial"/>
        <family val="2"/>
      </rPr>
      <t xml:space="preserve">Solera ventilada de hormigón armado de 20+4 cm de canto, sobre encofrado perdido de módulos de polipropileno reciclado, realizada con hormigón H-21, condición de exposición no agresiva, tamaño máximo del agregado 13,2 mm, ámbito de consistencia A-3, premezclado, y vertido con bomba, y malla electrosoldada Q 131 150x150 mm de acero AM 500 N como armadura de reparto, colocada sobre separadores homologados en capa de compresión de 4 cm de espesor; con juntas de retracción de 5 mm de espesor, mediante corte con disco de diamante; apoyado todo ello sobre base de hormigón de limpieza. Incluso panel de poliestireno expandido de 3 cm de espesor, para la ejecución de juntas de dilatación. El precio no incluye la capa de hormigón de limpieza.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</si>
  <si>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</si>
  <si>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</si>
  <si>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</si>
  <si>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</si>
  <si>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</si>
  <si>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</si>
  <si>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</si>
  <si>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mt07cid010j</t>
  </si>
  <si>
    <t xml:space="preserve">m²</t>
  </si>
  <si>
    <t xml:space="preserve">Encofrado perdido de módulos de polipropileno reciclado, de 50x50x20 cm, para soleras y losas sanitarias ventiladas.</t>
  </si>
  <si>
    <t xml:space="preserve">mt07aco090d</t>
  </si>
  <si>
    <t xml:space="preserve">kg</t>
  </si>
  <si>
    <t xml:space="preserve">Acero en barras nervuradas, ADN 420 S, de varios diámetros, según IRAM-IAS U 500-207.</t>
  </si>
  <si>
    <t xml:space="preserve">mt08var050</t>
  </si>
  <si>
    <t xml:space="preserve">kg</t>
  </si>
  <si>
    <t xml:space="preserve">Alambre galvanizado para atar, de 1,30 mm de diámetro.</t>
  </si>
  <si>
    <t xml:space="preserve">mt07ame080dgb</t>
  </si>
  <si>
    <t xml:space="preserve">m²</t>
  </si>
  <si>
    <t xml:space="preserve">Malla electrosoldada Q 131 separación 150x150 mm, con alambres longitudinales de 5 mm de diámetro y alambres transversales de 5,0 mm de diámetro, acero AM 500 N, según IRAM-IAS U 500-06.</t>
  </si>
  <si>
    <t xml:space="preserve">mt10haf071akc</t>
  </si>
  <si>
    <t xml:space="preserve">m³</t>
  </si>
  <si>
    <t xml:space="preserve">Hormigón H-21, condición de exposición no agresiva, tamaño máximo del agregado 13,2 mm, ámbito de consistencia A-3, premezclado, según CIRSOC 201 1982.</t>
  </si>
  <si>
    <t xml:space="preserve">mt07aco020o</t>
  </si>
  <si>
    <t xml:space="preserve">Ud</t>
  </si>
  <si>
    <t xml:space="preserve">Separador homologado para malla electrosoldada.</t>
  </si>
  <si>
    <t xml:space="preserve">mt16pea020c</t>
  </si>
  <si>
    <t xml:space="preserve">m²</t>
  </si>
  <si>
    <t xml:space="preserve">Panel rígido de poliestireno expandido, mecanizado lateral recto, de 30 mm de espesor, resistencia térmica 0,8 m²K/W, conductividad térmica 0,036 W/(mK), para junta de dilatación.</t>
  </si>
  <si>
    <t xml:space="preserve">Subtotal materiales:</t>
  </si>
  <si>
    <t xml:space="preserve">Equipo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</si>
  <si>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</si>
  <si>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</si>
  <si>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</si>
  <si>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</si>
  <si>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</si>
  <si>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hormigón.</t>
  </si>
  <si>
    <t xml:space="preserve">mq06cor020</t>
  </si>
  <si>
    <t xml:space="preserve">h</t>
  </si>
  <si>
    <t xml:space="preserve">Equipo para corte de juntas en soleras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</si>
  <si>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</si>
  <si>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</si>
  <si>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</si>
  <si>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</si>
  <si>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</si>
  <si>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</si>
  <si>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</si>
  <si>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</si>
  <si>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</si>
  <si>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</si>
  <si>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</si>
  <si>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</si>
  <si>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</si>
  <si>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</si>
  <si>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</si>
  <si>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</si>
  <si>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</si>
  <si>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</si>
  <si>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</si>
  <si>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</si>
  <si>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</si>
  <si>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</si>
  <si>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</si>
  <si>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</si>
  <si>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</si>
  <si>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</si>
  <si>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</si>
  <si>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105,72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</si>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</sst>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99" customWidth="1"/>
    <col min="4" max="4" width="70.04" customWidth="1"/>
    <col min="5" max="5" width="12.07" customWidth="1"/>
    <col min="6" max="6" width="13.94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255.95</v>
      </c>
      <c r="G10" s="12">
        <f ca="1">ROUND(INDIRECT(ADDRESS(ROW()+(0), COLUMN()+(-2), 1))*INDIRECT(ADDRESS(ROW()+(0), COLUMN()+(-1), 1)), 2)</f>
        <v>268.75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72.94</v>
      </c>
      <c r="G11" s="12">
        <f ca="1">ROUND(INDIRECT(ADDRESS(ROW()+(0), COLUMN()+(-2), 1))*INDIRECT(ADDRESS(ROW()+(0), COLUMN()+(-1), 1)), 2)</f>
        <v>145.88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</v>
      </c>
      <c r="F12" s="12">
        <v>28.83</v>
      </c>
      <c r="G12" s="12">
        <f ca="1">ROUND(INDIRECT(ADDRESS(ROW()+(0), COLUMN()+(-2), 1))*INDIRECT(ADDRESS(ROW()+(0), COLUMN()+(-1), 1)), 2)</f>
        <v>0.29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1.1</v>
      </c>
      <c r="F13" s="12">
        <v>158.01</v>
      </c>
      <c r="G13" s="12">
        <f ca="1">ROUND(INDIRECT(ADDRESS(ROW()+(0), COLUMN()+(-2), 1))*INDIRECT(ADDRESS(ROW()+(0), COLUMN()+(-1), 1)), 2)</f>
        <v>173.81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0.097</v>
      </c>
      <c r="F14" s="12">
        <v>6365.14</v>
      </c>
      <c r="G14" s="12">
        <f ca="1">ROUND(INDIRECT(ADDRESS(ROW()+(0), COLUMN()+(-2), 1))*INDIRECT(ADDRESS(ROW()+(0), COLUMN()+(-1), 1)), 2)</f>
        <v>617.42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2.04</v>
      </c>
      <c r="G15" s="12">
        <f ca="1">ROUND(INDIRECT(ADDRESS(ROW()+(0), COLUMN()+(-2), 1))*INDIRECT(ADDRESS(ROW()+(0), COLUMN()+(-1), 1)), 2)</f>
        <v>2.04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3">
        <v>0.092</v>
      </c>
      <c r="F16" s="14">
        <v>87.79</v>
      </c>
      <c r="G16" s="14">
        <f ca="1">ROUND(INDIRECT(ADDRESS(ROW()+(0), COLUMN()+(-2), 1))*INDIRECT(ADDRESS(ROW()+(0), COLUMN()+(-1), 1)), 2)</f>
        <v>8.08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1216.27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0.082</v>
      </c>
      <c r="F19" s="12">
        <v>119.46</v>
      </c>
      <c r="G19" s="12">
        <f ca="1">ROUND(INDIRECT(ADDRESS(ROW()+(0), COLUMN()+(-2), 1))*INDIRECT(ADDRESS(ROW()+(0), COLUMN()+(-1), 1)), 2)</f>
        <v>9.8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0.004</v>
      </c>
      <c r="F20" s="12">
        <v>4348.53</v>
      </c>
      <c r="G20" s="12">
        <f ca="1">ROUND(INDIRECT(ADDRESS(ROW()+(0), COLUMN()+(-2), 1))*INDIRECT(ADDRESS(ROW()+(0), COLUMN()+(-1), 1)), 2)</f>
        <v>17.39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0.075</v>
      </c>
      <c r="F21" s="14">
        <v>243.01</v>
      </c>
      <c r="G21" s="14">
        <f ca="1">ROUND(INDIRECT(ADDRESS(ROW()+(0), COLUMN()+(-2), 1))*INDIRECT(ADDRESS(ROW()+(0), COLUMN()+(-1), 1)), 2)</f>
        <v>18.23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1)),INDIRECT(ADDRESS(ROW()+(-3), COLUMN()+(0), 1))), 2)</f>
        <v>45.42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0.013</v>
      </c>
      <c r="F24" s="12">
        <v>248.13</v>
      </c>
      <c r="G24" s="12">
        <f ca="1">ROUND(INDIRECT(ADDRESS(ROW()+(0), COLUMN()+(-2), 1))*INDIRECT(ADDRESS(ROW()+(0), COLUMN()+(-1), 1)), 2)</f>
        <v>3.23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0.013</v>
      </c>
      <c r="F25" s="12">
        <v>171.27</v>
      </c>
      <c r="G25" s="12">
        <f ca="1">ROUND(INDIRECT(ADDRESS(ROW()+(0), COLUMN()+(-2), 1))*INDIRECT(ADDRESS(ROW()+(0), COLUMN()+(-1), 1)), 2)</f>
        <v>2.23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0.023</v>
      </c>
      <c r="F26" s="12">
        <v>248.13</v>
      </c>
      <c r="G26" s="12">
        <f ca="1">ROUND(INDIRECT(ADDRESS(ROW()+(0), COLUMN()+(-2), 1))*INDIRECT(ADDRESS(ROW()+(0), COLUMN()+(-1), 1)), 2)</f>
        <v>5.71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0.023</v>
      </c>
      <c r="F27" s="12">
        <v>171.27</v>
      </c>
      <c r="G27" s="12">
        <f ca="1">ROUND(INDIRECT(ADDRESS(ROW()+(0), COLUMN()+(-2), 1))*INDIRECT(ADDRESS(ROW()+(0), COLUMN()+(-1), 1)), 2)</f>
        <v>3.94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0.005</v>
      </c>
      <c r="F28" s="12">
        <v>248.13</v>
      </c>
      <c r="G28" s="12">
        <f ca="1">ROUND(INDIRECT(ADDRESS(ROW()+(0), COLUMN()+(-2), 1))*INDIRECT(ADDRESS(ROW()+(0), COLUMN()+(-1), 1)), 2)</f>
        <v>1.24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0.023</v>
      </c>
      <c r="F29" s="12">
        <v>171.27</v>
      </c>
      <c r="G29" s="12">
        <f ca="1">ROUND(INDIRECT(ADDRESS(ROW()+(0), COLUMN()+(-2), 1))*INDIRECT(ADDRESS(ROW()+(0), COLUMN()+(-1), 1)), 2)</f>
        <v>3.94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3">
        <v>0.085</v>
      </c>
      <c r="F30" s="14">
        <v>160.44</v>
      </c>
      <c r="G30" s="14">
        <f ca="1">ROUND(INDIRECT(ADDRESS(ROW()+(0), COLUMN()+(-2), 1))*INDIRECT(ADDRESS(ROW()+(0), COLUMN()+(-1), 1)), 2)</f>
        <v>13.64</v>
      </c>
    </row>
    <row r="31" spans="1:7" ht="13.50" thickBot="1" customHeight="1">
      <c r="A31" s="15"/>
      <c r="B31" s="15"/>
      <c r="C31" s="15"/>
      <c r="D31" s="15"/>
      <c r="E31" s="9" t="s">
        <v>67</v>
      </c>
      <c r="F31" s="9"/>
      <c r="G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33.93</v>
      </c>
    </row>
    <row r="32" spans="1:7" ht="13.50" thickBot="1" customHeight="1">
      <c r="A32" s="15">
        <v>4</v>
      </c>
      <c r="B32" s="15"/>
      <c r="C32" s="15"/>
      <c r="D32" s="18" t="s">
        <v>68</v>
      </c>
      <c r="E32" s="18"/>
      <c r="F32" s="15"/>
      <c r="G32" s="15"/>
    </row>
    <row r="33" spans="1:7" ht="13.50" thickBot="1" customHeight="1">
      <c r="A33" s="19"/>
      <c r="B33" s="19"/>
      <c r="C33" s="20" t="s">
        <v>69</v>
      </c>
      <c r="D33" s="19" t="s">
        <v>70</v>
      </c>
      <c r="E33" s="13">
        <v>2</v>
      </c>
      <c r="F33" s="14">
        <f ca="1">ROUND(SUM(INDIRECT(ADDRESS(ROW()+(-2), COLUMN()+(1), 1)),INDIRECT(ADDRESS(ROW()+(-11), COLUMN()+(1), 1)),INDIRECT(ADDRESS(ROW()+(-16), COLUMN()+(1), 1))), 2)</f>
        <v>1295.62</v>
      </c>
      <c r="G33" s="14">
        <f ca="1">ROUND(INDIRECT(ADDRESS(ROW()+(0), COLUMN()+(-2), 1))*INDIRECT(ADDRESS(ROW()+(0), COLUMN()+(-1), 1))/100, 2)</f>
        <v>25.91</v>
      </c>
    </row>
    <row r="34" spans="1:7" ht="13.50" thickBot="1" customHeight="1">
      <c r="A34" s="21" t="s">
        <v>71</v>
      </c>
      <c r="B34" s="21"/>
      <c r="C34" s="22"/>
      <c r="D34" s="23"/>
      <c r="E34" s="24" t="s">
        <v>72</v>
      </c>
      <c r="F34" s="25"/>
      <c r="G34" s="26">
        <f ca="1">ROUND(SUM(INDIRECT(ADDRESS(ROW()+(-1), COLUMN()+(0), 1)),INDIRECT(ADDRESS(ROW()+(-3), COLUMN()+(0), 1)),INDIRECT(ADDRESS(ROW()+(-12), COLUMN()+(0), 1)),INDIRECT(ADDRESS(ROW()+(-17), COLUMN()+(0), 1))), 2)</f>
        <v>1321.53</v>
      </c>
    </row>
  </sheetData>
  <mergeCells count="3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E22:F22"/>
    <mergeCell ref="A23:B23"/>
    <mergeCell ref="D23:E23"/>
    <mergeCell ref="A24:B24"/>
    <mergeCell ref="A25:B25"/>
    <mergeCell ref="A26:B26"/>
    <mergeCell ref="A27:B27"/>
    <mergeCell ref="A28:B28"/>
    <mergeCell ref="A29:B29"/>
    <mergeCell ref="A30:B30"/>
    <mergeCell ref="A31:B31"/>
    <mergeCell ref="E31:F31"/>
    <mergeCell ref="A32:B32"/>
    <mergeCell ref="D32:E32"/>
    <mergeCell ref="A33:B33"/>
    <mergeCell ref="A34:D34"/>
    <mergeCell ref="E34:F34"/>
  </mergeCells>
  <pageMargins left="0.147638" right="0.147638" top="0.206693" bottom="0.206693" header="0.0" footer="0.0"/>
  <pageSetup paperSize="9" orientation="portrait"/>
  <rowBreaks count="0" manualBreakCount="0">
    </rowBreaks>
</worksheet>
</file>