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<sst xmlns="http://schemas.openxmlformats.org/spreadsheetml/2006/main" count="36" uniqueCount="36">
  <si>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</si>
  <si>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ANE010</t>
  </si>
  <si>
    <t xml:space="preserve">m²</t>
  </si>
  <si>
    <t xml:space="preserve">Encachado en caja para base de solera.</t>
  </si>
  <si>
    <r>
      <rPr>
        <sz val="8.25"/>
        <color rgb="FF000000"/>
        <rFont val="Arial"/>
        <family val="2"/>
      </rPr>
      <t xml:space="preserve">Encachado en caja para base de solera de 20 cm de espesor, mediante relleno y extendido en tongadas de espesor no superior a 20 cm de gravas procedentes de cantera caliza de 40/80 mm; y posterior compactación mediante equipo manual con bandeja vibrante, sobre la explanada homogénea y nivelada. El precio no incluye la ejecución de la explanada.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</si>
  <si>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</si>
  <si>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</si>
  <si>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</si>
  <si>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</si>
  <si>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</si>
  <si>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</si>
  <si>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</si>
  <si>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mt01are010a</t>
  </si>
  <si>
    <t xml:space="preserve">m³</t>
  </si>
  <si>
    <t xml:space="preserve">Grava de cantera de piedra caliza, de 40 a 70 mm de diámetro.</t>
  </si>
  <si>
    <t xml:space="preserve">Subtotal materiales:</t>
  </si>
  <si>
    <t xml:space="preserve">Equipo</t>
  </si>
  <si>
    <t xml:space="preserve">mq01pan010a</t>
  </si>
  <si>
    <t xml:space="preserve">h</t>
  </si>
  <si>
    <t xml:space="preserve">Pala cargadora sobre neumáticos de 120 kW/1,9 m³.</t>
  </si>
  <si>
    <t xml:space="preserve">mq02rod010d</t>
  </si>
  <si>
    <t xml:space="preserve">h</t>
  </si>
  <si>
    <t xml:space="preserve">Bandeja vibrante de guiado manual, de 300 kg, ancho de trabajo 70 cm, reversible.</t>
  </si>
  <si>
    <t xml:space="preserve">mq02cia020j</t>
  </si>
  <si>
    <t xml:space="preserve">h</t>
  </si>
  <si>
    <t xml:space="preserve">Camión cisterna, de 8 m³ de capacidad.</t>
  </si>
  <si>
    <t xml:space="preserve">Subtotal equipo:</t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</si>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</sst>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85" customWidth="1"/>
    <col min="4" max="4" width="7.31" customWidth="1"/>
    <col min="5" max="5" width="69.36" customWidth="1"/>
    <col min="6" max="6" width="12.58" customWidth="1"/>
    <col min="7" max="7" width="14.45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0.22</v>
      </c>
      <c r="G10" s="14">
        <v>629.99</v>
      </c>
      <c r="H10" s="14">
        <f ca="1">ROUND(INDIRECT(ADDRESS(ROW()+(0), COLUMN()+(-2), 1))*INDIRECT(ADDRESS(ROW()+(0), COLUMN()+(-1), 1)), 2)</f>
        <v>138.6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138.6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0.011</v>
      </c>
      <c r="G13" s="13">
        <v>1422.16</v>
      </c>
      <c r="H13" s="13">
        <f ca="1">ROUND(INDIRECT(ADDRESS(ROW()+(0), COLUMN()+(-2), 1))*INDIRECT(ADDRESS(ROW()+(0), COLUMN()+(-1), 1)), 2)</f>
        <v>15.64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0.011</v>
      </c>
      <c r="G14" s="13">
        <v>225.89</v>
      </c>
      <c r="H14" s="13">
        <f ca="1">ROUND(INDIRECT(ADDRESS(ROW()+(0), COLUMN()+(-2), 1))*INDIRECT(ADDRESS(ROW()+(0), COLUMN()+(-1), 1)), 2)</f>
        <v>2.48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2">
        <v>0.011</v>
      </c>
      <c r="G15" s="14">
        <v>3752.86</v>
      </c>
      <c r="H15" s="14">
        <f ca="1">ROUND(INDIRECT(ADDRESS(ROW()+(0), COLUMN()+(-2), 1))*INDIRECT(ADDRESS(ROW()+(0), COLUMN()+(-1), 1)), 2)</f>
        <v>41.28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1)),INDIRECT(ADDRESS(ROW()+(-3), COLUMN()+(0), 1))), 2)</f>
        <v>59.4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2">
        <v>0.232</v>
      </c>
      <c r="G18" s="14">
        <v>252.16</v>
      </c>
      <c r="H18" s="14">
        <f ca="1">ROUND(INDIRECT(ADDRESS(ROW()+(0), COLUMN()+(-2), 1))*INDIRECT(ADDRESS(ROW()+(0), COLUMN()+(-1), 1)), 2)</f>
        <v>58.5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1))), 2)</f>
        <v>58.5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20" t="s">
        <v>33</v>
      </c>
      <c r="D21" s="20"/>
      <c r="E21" s="19" t="s">
        <v>34</v>
      </c>
      <c r="F21" s="12">
        <v>2</v>
      </c>
      <c r="G21" s="14">
        <f ca="1">ROUND(SUM(INDIRECT(ADDRESS(ROW()+(-2), COLUMN()+(1), 1)),INDIRECT(ADDRESS(ROW()+(-5), COLUMN()+(1), 1)),INDIRECT(ADDRESS(ROW()+(-10), COLUMN()+(1), 1))), 2)</f>
        <v>256.5</v>
      </c>
      <c r="H21" s="14">
        <f ca="1">ROUND(INDIRECT(ADDRESS(ROW()+(0), COLUMN()+(-2), 1))*INDIRECT(ADDRESS(ROW()+(0), COLUMN()+(-1), 1))/100, 2)</f>
        <v>5.13</v>
      </c>
    </row>
    <row r="22" spans="1:8" ht="13.50" thickBot="1" customHeight="1">
      <c r="A22" s="8"/>
      <c r="B22" s="8"/>
      <c r="C22" s="8"/>
      <c r="D22" s="8"/>
      <c r="E22" s="8"/>
      <c r="F22" s="21" t="s">
        <v>35</v>
      </c>
      <c r="G22" s="21"/>
      <c r="H22" s="22">
        <f ca="1">ROUND(SUM(INDIRECT(ADDRESS(ROW()+(-1), COLUMN()+(0), 1)),INDIRECT(ADDRESS(ROW()+(-3), COLUMN()+(0), 1)),INDIRECT(ADDRESS(ROW()+(-6), COLUMN()+(0), 1)),INDIRECT(ADDRESS(ROW()+(-11), COLUMN()+(0), 1))), 2)</f>
        <v>261.63</v>
      </c>
    </row>
  </sheetData>
  <mergeCells count="4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