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<sst xmlns="http://schemas.openxmlformats.org/spreadsheetml/2006/main" count="61" uniqueCount="61">
  <si>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</si>
  <si>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IUS060</t>
  </si>
  <si>
    <t xml:space="preserve">Ud</t>
  </si>
  <si>
    <t xml:space="preserve">Boca de acceso de mampostería.</t>
  </si>
  <si>
    <r>
      <rPr>
        <sz val="8.25"/>
        <color rgb="FF000000"/>
        <rFont val="Arial"/>
        <family val="2"/>
      </rPr>
      <t xml:space="preserve">Entrada de mampostería de ladrillo cerámico macizo de 1 pie de espesor, de 0,80 m de diámetro interior y 1,6 m de altura útil interior, sobre solera de 25 cm de espesor de hormigón armado H-35, clase de exposición ambiental A2+Q2, tamaño máximo del agregado 19,0 mm, consistencia muy plástica ligeramente armada con malla electrosoldada, con cierre de tapa circular con bloqueo y marco de fundición carga de rotura 400 kN, instalado en calzadas de calles, incluyendo las peatonales, o zonas de estacionamiento para todo tipo de vehículos.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</si>
  <si>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</si>
  <si>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</si>
  <si>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</si>
  <si>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</si>
  <si>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</si>
  <si>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</si>
  <si>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</si>
  <si>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mt10haf070jqc</t>
  </si>
  <si>
    <t xml:space="preserve">m³</t>
  </si>
  <si>
    <t xml:space="preserve">Hormigón H-35, clase de exposición ambiental A2+Q2, tamaño máximo del agregado 19 mm, consistencia muy plástica, premezclado, según CIRSOC 201 2005.</t>
  </si>
  <si>
    <t xml:space="preserve">mt07ame080iwc</t>
  </si>
  <si>
    <t xml:space="preserve">m²</t>
  </si>
  <si>
    <t xml:space="preserve">Malla electrosoldada R 335 separación 150x250 mm, con alambres longitudinales de 8 mm de diámetro y alambres transversales de 5,0 mm de diámetro, acero AM 500 N, según IRAM-IAS U 500-06.</t>
  </si>
  <si>
    <t xml:space="preserve">mt10hmf080we</t>
  </si>
  <si>
    <t xml:space="preserve">m³</t>
  </si>
  <si>
    <t xml:space="preserve">Hormigón masivo H-35, clase de exposición ambiental A1+Q2, tamaño máximo del agregado 19 mm, consistencia muy plástica, premezclado, según CIRSOC 201 2005.</t>
  </si>
  <si>
    <t xml:space="preserve">mt04lma010b</t>
  </si>
  <si>
    <t xml:space="preserve">Ud</t>
  </si>
  <si>
    <t xml:space="preserve">Ladrillo cerámico macizo de elaboración mecánica, para revestir, 25x12x5 cm, densidad 2300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</si>
  <si>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</si>
  <si>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</si>
  <si>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</si>
  <si>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</si>
  <si>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</si>
  <si>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</si>
  <si>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</si>
  <si>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</si>
  <si>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</si>
  <si>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</si>
  <si>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</si>
  <si>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</si>
  <si>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mt46phm050</t>
  </si>
  <si>
    <t xml:space="preserve">Ud</t>
  </si>
  <si>
    <t xml:space="preserve">Escalón de polipropileno conformado en U, para boca de acceso, de 330x160 mm, sección transversal de D=25 mm.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</si>
  <si>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</si>
  <si>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</si>
  <si>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boca de acceso, carga de rotura 400 kN. Tapa revestida con pintura bituminosa y marco provisto de junta de insonorización de polietileno y dispositivo antirrobo.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</si>
  <si>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</si>
  <si>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</si>
  <si>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</si>
  <si>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</si>
  <si>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</si>
  <si>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</si>
  <si>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</si>
  <si>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</si>
  <si>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</si>
  <si>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</si>
  <si>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</si>
  <si>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</si>
  <si>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</si>
  <si>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</si>
  <si>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</si>
  <si>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</si>
  <si>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</si>
  <si>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1.278,22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</si>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</sst>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68.51" customWidth="1"/>
    <col min="6" max="6" width="12.75" customWidth="1"/>
    <col min="7" max="7" width="13.2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0.507</v>
      </c>
      <c r="G10" s="12">
        <v>7875.64</v>
      </c>
      <c r="H10" s="12">
        <f ca="1">ROUND(INDIRECT(ADDRESS(ROW()+(0), COLUMN()+(-2), 1))*INDIRECT(ADDRESS(ROW()+(0), COLUMN()+(-1), 1)), 2)</f>
        <v>3992.95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1.69</v>
      </c>
      <c r="G11" s="12">
        <v>304.18</v>
      </c>
      <c r="H11" s="12">
        <f ca="1">ROUND(INDIRECT(ADDRESS(ROW()+(0), COLUMN()+(-2), 1))*INDIRECT(ADDRESS(ROW()+(0), COLUMN()+(-1), 1)), 2)</f>
        <v>514.06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0.495</v>
      </c>
      <c r="G12" s="12">
        <v>7754.36</v>
      </c>
      <c r="H12" s="12">
        <f ca="1">ROUND(INDIRECT(ADDRESS(ROW()+(0), COLUMN()+(-2), 1))*INDIRECT(ADDRESS(ROW()+(0), COLUMN()+(-1), 1)), 2)</f>
        <v>3838.41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540</v>
      </c>
      <c r="G13" s="12">
        <v>17.18</v>
      </c>
      <c r="H13" s="12">
        <f ca="1">ROUND(INDIRECT(ADDRESS(ROW()+(0), COLUMN()+(-2), 1))*INDIRECT(ADDRESS(ROW()+(0), COLUMN()+(-1), 1)), 2)</f>
        <v>9277.2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0.102</v>
      </c>
      <c r="G14" s="12">
        <v>47.22</v>
      </c>
      <c r="H14" s="12">
        <f ca="1">ROUND(INDIRECT(ADDRESS(ROW()+(0), COLUMN()+(-2), 1))*INDIRECT(ADDRESS(ROW()+(0), COLUMN()+(-1), 1)), 2)</f>
        <v>4.82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0.823</v>
      </c>
      <c r="G15" s="12">
        <v>617.89</v>
      </c>
      <c r="H15" s="12">
        <f ca="1">ROUND(INDIRECT(ADDRESS(ROW()+(0), COLUMN()+(-2), 1))*INDIRECT(ADDRESS(ROW()+(0), COLUMN()+(-1), 1)), 2)</f>
        <v>508.52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144.191</v>
      </c>
      <c r="G16" s="12">
        <v>9.05</v>
      </c>
      <c r="H16" s="12">
        <f ca="1">ROUND(INDIRECT(ADDRESS(ROW()+(0), COLUMN()+(-2), 1))*INDIRECT(ADDRESS(ROW()+(0), COLUMN()+(-1), 1)), 2)</f>
        <v>1304.93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0.724</v>
      </c>
      <c r="G17" s="12">
        <v>37.77</v>
      </c>
      <c r="H17" s="12">
        <f ca="1">ROUND(INDIRECT(ADDRESS(ROW()+(0), COLUMN()+(-2), 1))*INDIRECT(ADDRESS(ROW()+(0), COLUMN()+(-1), 1)), 2)</f>
        <v>27.35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4</v>
      </c>
      <c r="G18" s="12">
        <v>165.51</v>
      </c>
      <c r="H18" s="12">
        <f ca="1">ROUND(INDIRECT(ADDRESS(ROW()+(0), COLUMN()+(-2), 1))*INDIRECT(ADDRESS(ROW()+(0), COLUMN()+(-1), 1)), 2)</f>
        <v>662.04</v>
      </c>
    </row>
    <row r="19" spans="1:8" ht="45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1</v>
      </c>
      <c r="G19" s="14">
        <v>4093.25</v>
      </c>
      <c r="H19" s="14">
        <f ca="1">ROUND(INDIRECT(ADDRESS(ROW()+(0), COLUMN()+(-2), 1))*INDIRECT(ADDRESS(ROW()+(0), COLUMN()+(-1), 1)), 2)</f>
        <v>4093.25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24223.5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3">
        <v>0.395</v>
      </c>
      <c r="G22" s="14">
        <v>111.04</v>
      </c>
      <c r="H22" s="14">
        <f ca="1">ROUND(INDIRECT(ADDRESS(ROW()+(0), COLUMN()+(-2), 1))*INDIRECT(ADDRESS(ROW()+(0), COLUMN()+(-1), 1)), 2)</f>
        <v>43.86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43.86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11.32</v>
      </c>
      <c r="G25" s="12">
        <v>377.17</v>
      </c>
      <c r="H25" s="12">
        <f ca="1">ROUND(INDIRECT(ADDRESS(ROW()+(0), COLUMN()+(-2), 1))*INDIRECT(ADDRESS(ROW()+(0), COLUMN()+(-1), 1)), 2)</f>
        <v>4269.56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3">
        <v>10.661</v>
      </c>
      <c r="G26" s="14">
        <v>261.88</v>
      </c>
      <c r="H26" s="14">
        <f ca="1">ROUND(INDIRECT(ADDRESS(ROW()+(0), COLUMN()+(-2), 1))*INDIRECT(ADDRESS(ROW()+(0), COLUMN()+(-1), 1)), 2)</f>
        <v>2791.9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1))), 2)</f>
        <v>7061.46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57</v>
      </c>
      <c r="E29" s="19" t="s">
        <v>58</v>
      </c>
      <c r="F29" s="13">
        <v>2</v>
      </c>
      <c r="G29" s="14">
        <f ca="1">ROUND(SUM(INDIRECT(ADDRESS(ROW()+(-2), COLUMN()+(1), 1)),INDIRECT(ADDRESS(ROW()+(-6), COLUMN()+(1), 1)),INDIRECT(ADDRESS(ROW()+(-9), COLUMN()+(1), 1))), 2)</f>
        <v>31328.8</v>
      </c>
      <c r="H29" s="14">
        <f ca="1">ROUND(INDIRECT(ADDRESS(ROW()+(0), COLUMN()+(-2), 1))*INDIRECT(ADDRESS(ROW()+(0), COLUMN()+(-1), 1))/100, 2)</f>
        <v>626.58</v>
      </c>
    </row>
    <row r="30" spans="1:8" ht="13.50" thickBot="1" customHeight="1">
      <c r="A30" s="21" t="s">
        <v>59</v>
      </c>
      <c r="B30" s="21"/>
      <c r="C30" s="21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1)),INDIRECT(ADDRESS(ROW()+(-7), COLUMN()+(0), 1)),INDIRECT(ADDRESS(ROW()+(-10), COLUMN()+(0), 1))), 2)</f>
        <v>31955.4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  <mergeCell ref="A24:C24"/>
    <mergeCell ref="E24:F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