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<sst xmlns="http://schemas.openxmlformats.org/spreadsheetml/2006/main" count="29" uniqueCount="29">
  <si>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</si>
  <si>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IUE030</t>
  </si>
  <si>
    <t xml:space="preserve">Ud</t>
  </si>
  <si>
    <t xml:space="preserve">Fosa séptica de polietileno de alta densidad (PEAD/HDPE).</t>
  </si>
  <si>
    <r>
      <rPr>
        <b/>
        <sz val="8.25"/>
        <color rgb="FF000000"/>
        <rFont val="Arial"/>
        <family val="2"/>
      </rPr>
      <t xml:space="preserve">Fosa séptica de polietileno de alta densidad (PEAD/HDPE), de 10000 litros, de 2000 mm de diámetro y 3700 mm de longitud, para 50 usuarios (H.E.)</t>
    </r>
    <r>
      <rPr>
        <sz val="8.25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</si>
  <si>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</si>
  <si>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</si>
  <si>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</si>
  <si>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</si>
  <si>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</si>
  <si>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</si>
  <si>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</si>
  <si>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mt46fsp100h</t>
  </si>
  <si>
    <t xml:space="preserve">Ud</t>
  </si>
  <si>
    <t xml:space="preserve">Fosa séptica de polietileno de alta densidad (PEAD/HDPE), de 10000 litros, de 2000 mm de diámetro y 3700 mm de longitud, para 50 usuarios (H.E.), con entrada de 500 mm de diámetro, boca de entrada y boca de salida de 160 mm de diámetro, para tratamiento primario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</si>
  <si>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</si>
  <si>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</si>
  <si>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</si>
  <si>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</si>
  <si>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</si>
  <si>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</si>
  <si>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</si>
  <si>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</si>
  <si>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</si>
  <si>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</si>
  <si>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</si>
  <si>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</si>
  <si>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19.113,58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</si>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</sst>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35" customWidth="1"/>
    <col min="2" max="2" width="2.72" customWidth="1"/>
    <col min="3" max="3" width="5.61" customWidth="1"/>
    <col min="4" max="4" width="2.04" customWidth="1"/>
    <col min="5" max="5" width="53.89" customWidth="1"/>
    <col min="6" max="6" width="10.03" customWidth="1"/>
    <col min="7" max="7" width="13.94" customWidth="1"/>
    <col min="8" max="8" width="7.82" customWidth="1"/>
    <col min="9" max="9" width="2.04" customWidth="1"/>
    <col min="10" max="10" width="1.87" customWidth="1"/>
    <col min="11" max="11" width="1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  <c r="K7" s="10"/>
    </row>
    <row r="8" spans="1:11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55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167750.420000</v>
      </c>
      <c r="H9" s="17">
        <f ca="1">ROUND(INDIRECT(ADDRESS(ROW()+(0), COLUMN()+(-2), 1))*INDIRECT(ADDRESS(ROW()+(0), COLUMN()+(-1), 1)), 2)</f>
        <v>167750.420000</v>
      </c>
      <c r="I9" s="17"/>
      <c r="J9" s="17"/>
      <c r="K9" s="17"/>
    </row>
    <row r="10" spans="1:11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167750.420000</v>
      </c>
      <c r="I10" s="20"/>
      <c r="J10" s="20"/>
      <c r="K10" s="20"/>
    </row>
    <row r="11" spans="1:11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  <c r="I11" s="18"/>
      <c r="J11" s="18"/>
      <c r="K11" s="18"/>
    </row>
    <row r="12" spans="1:11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4">
        <v>3.411000</v>
      </c>
      <c r="G12" s="16">
        <v>464.270000</v>
      </c>
      <c r="H12" s="16">
        <f ca="1">ROUND(INDIRECT(ADDRESS(ROW()+(0), COLUMN()+(-2), 1))*INDIRECT(ADDRESS(ROW()+(0), COLUMN()+(-1), 1)), 2)</f>
        <v>1583.620000</v>
      </c>
      <c r="I12" s="16"/>
      <c r="J12" s="16"/>
      <c r="K12" s="16"/>
    </row>
    <row r="13" spans="1:11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5">
        <v>3.411000</v>
      </c>
      <c r="G13" s="17">
        <v>298.660000</v>
      </c>
      <c r="H13" s="17">
        <f ca="1">ROUND(INDIRECT(ADDRESS(ROW()+(0), COLUMN()+(-2), 1))*INDIRECT(ADDRESS(ROW()+(0), COLUMN()+(-1), 1)), 2)</f>
        <v>1018.730000</v>
      </c>
      <c r="I13" s="17"/>
      <c r="J13" s="17"/>
      <c r="K13" s="17"/>
    </row>
    <row r="14" spans="1:11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20">
        <f ca="1">ROUND(SUM(INDIRECT(ADDRESS(ROW()+(-1), COLUMN()+(0), 1)),INDIRECT(ADDRESS(ROW()+(-2), COLUMN()+(0), 1))), 2)</f>
        <v>2602.350000</v>
      </c>
      <c r="I14" s="20"/>
      <c r="J14" s="20"/>
      <c r="K14" s="20"/>
    </row>
    <row r="15" spans="1:11" ht="13.50" thickBot="1" customHeight="1">
      <c r="A15" s="18">
        <v>3.000000</v>
      </c>
      <c r="B15" s="18"/>
      <c r="C15" s="18"/>
      <c r="D15" s="18"/>
      <c r="E15" s="21" t="s">
        <v>24</v>
      </c>
      <c r="F15" s="21"/>
      <c r="G15" s="18"/>
      <c r="H15" s="18"/>
      <c r="I15" s="18"/>
      <c r="J15" s="18"/>
      <c r="K15" s="18"/>
    </row>
    <row r="16" spans="1:11" ht="13.50" thickBot="1" customHeight="1">
      <c r="A16" s="22"/>
      <c r="B16" s="22"/>
      <c r="C16" s="23" t="s">
        <v>25</v>
      </c>
      <c r="D16" s="23"/>
      <c r="E16" s="22" t="s">
        <v>26</v>
      </c>
      <c r="F16" s="15">
        <v>2.000000</v>
      </c>
      <c r="G16" s="17">
        <f ca="1">ROUND(SUM(INDIRECT(ADDRESS(ROW()+(-2), COLUMN()+(1), 1)),INDIRECT(ADDRESS(ROW()+(-6), COLUMN()+(1), 1))), 2)</f>
        <v>170352.770000</v>
      </c>
      <c r="H16" s="17">
        <f ca="1">ROUND(INDIRECT(ADDRESS(ROW()+(0), COLUMN()+(-2), 1))*INDIRECT(ADDRESS(ROW()+(0), COLUMN()+(-1), 1))/100, 2)</f>
        <v>3407.060000</v>
      </c>
      <c r="I16" s="17"/>
      <c r="J16" s="17"/>
      <c r="K16" s="17"/>
    </row>
    <row r="17" spans="1:11" ht="13.50" thickBot="1" customHeight="1">
      <c r="A17" s="6" t="s">
        <v>27</v>
      </c>
      <c r="B17" s="6"/>
      <c r="C17" s="7"/>
      <c r="D17" s="7"/>
      <c r="E17" s="8"/>
      <c r="F17" s="24" t="s">
        <v>28</v>
      </c>
      <c r="G17" s="25"/>
      <c r="H17" s="26">
        <f ca="1">ROUND(SUM(INDIRECT(ADDRESS(ROW()+(-1), COLUMN()+(0), 1)),INDIRECT(ADDRESS(ROW()+(-3), COLUMN()+(0), 1)),INDIRECT(ADDRESS(ROW()+(-7), COLUMN()+(0), 1))), 2)</f>
        <v>173759.830000</v>
      </c>
      <c r="I17" s="26"/>
      <c r="J17" s="26"/>
      <c r="K17" s="26"/>
    </row>
  </sheetData>
  <mergeCells count="4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E8:F8"/>
    <mergeCell ref="H8:K8"/>
    <mergeCell ref="A9:B9"/>
    <mergeCell ref="C9:D9"/>
    <mergeCell ref="H9:K9"/>
    <mergeCell ref="A10:B10"/>
    <mergeCell ref="C10:D10"/>
    <mergeCell ref="F10:G10"/>
    <mergeCell ref="H10:K10"/>
    <mergeCell ref="A11:B11"/>
    <mergeCell ref="C11:D11"/>
    <mergeCell ref="E11:F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F14:G14"/>
    <mergeCell ref="H14:K14"/>
    <mergeCell ref="A15:B15"/>
    <mergeCell ref="C15:D15"/>
    <mergeCell ref="E15:F15"/>
    <mergeCell ref="H15:K15"/>
    <mergeCell ref="A16:B16"/>
    <mergeCell ref="C16:D16"/>
    <mergeCell ref="H16:K16"/>
    <mergeCell ref="A17:E17"/>
    <mergeCell ref="F17:G17"/>
    <mergeCell ref="H17:K17"/>
  </mergeCells>
  <pageMargins left="0.620079" right="0.472441" top="0.472441" bottom="0.472441" header="0.0" footer="0.0"/>
  <pageSetup paperSize="9" orientation="portrait"/>
  <rowBreaks count="0" manualBreakCount="0">
    </rowBreaks>
</worksheet>
</file>